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RGs_2023\ZE-NUB\"/>
    </mc:Choice>
  </mc:AlternateContent>
  <bookViews>
    <workbookView xWindow="120" yWindow="375" windowWidth="28515" windowHeight="11910" tabRatio="718" firstSheet="2" activeTab="9"/>
  </bookViews>
  <sheets>
    <sheet name="Anlage 2 - Vergleich" sheetId="10" r:id="rId1"/>
    <sheet name="Anlage 5 - Vegleich" sheetId="12" r:id="rId2"/>
    <sheet name="Anlage 4 - Vergleich" sheetId="11" r:id="rId3"/>
    <sheet name="Anlage 6 - Vergleich" sheetId="13" r:id="rId4"/>
    <sheet name="Anlage 2-Preise" sheetId="18" r:id="rId5"/>
    <sheet name="Anlage 5 - Preise" sheetId="20" r:id="rId6"/>
    <sheet name="Anlage 2-Preise - Folie" sheetId="21" r:id="rId7"/>
    <sheet name="Anlage 5 - Preise - Folie" sheetId="22" r:id="rId8"/>
    <sheet name="Anlage 5 - Folie" sheetId="24" r:id="rId9"/>
    <sheet name="Anlage 6 - Folie" sheetId="23" r:id="rId10"/>
    <sheet name="Anlage 7" sheetId="14" state="hidden" r:id="rId11"/>
    <sheet name="Anlage 8" sheetId="17" state="hidden" r:id="rId12"/>
  </sheets>
  <externalReferences>
    <externalReference r:id="rId13"/>
    <externalReference r:id="rId14"/>
  </externalReferences>
  <definedNames>
    <definedName name="_xlnm._FilterDatabase" localSheetId="0" hidden="1">'Anlage 2 - Vergleich'!$B$2:$D$3</definedName>
    <definedName name="_xlnm._FilterDatabase" localSheetId="4" hidden="1">'Anlage 2-Preise'!$B$2:$D$3</definedName>
    <definedName name="_xlnm._FilterDatabase" localSheetId="6" hidden="1">'Anlage 2-Preise - Folie'!#REF!</definedName>
    <definedName name="_xlnm._FilterDatabase" localSheetId="8" hidden="1">'Anlage 5 - Folie'!$A$7:$F$8</definedName>
    <definedName name="_xlnm._FilterDatabase" localSheetId="5" hidden="1">'Anlage 5 - Preise'!$B$2:$G$2</definedName>
    <definedName name="_xlnm._FilterDatabase" localSheetId="7" hidden="1">'Anlage 5 - Preise - Folie'!#REF!</definedName>
    <definedName name="_xlnm._FilterDatabase" localSheetId="1" hidden="1">'Anlage 5 - Vegleich'!$A$7:$F$8</definedName>
    <definedName name="_xlnm._FilterDatabase" localSheetId="9" hidden="1">'Anlage 6 - Folie'!$A$7:$D$8</definedName>
    <definedName name="_xlnm._FilterDatabase" localSheetId="3" hidden="1">'Anlage 6 - Vergleich'!$A$7:$D$8</definedName>
    <definedName name="Arial" localSheetId="4">'[1]Anlage 1d'!#REF!</definedName>
    <definedName name="Arial" localSheetId="6">'[1]Anlage 1d'!#REF!</definedName>
    <definedName name="Arial" localSheetId="8">'[1]Anlage 1d'!#REF!</definedName>
    <definedName name="Arial" localSheetId="5">'[1]Anlage 1d'!#REF!</definedName>
    <definedName name="Arial" localSheetId="7">'[1]Anlage 1d'!#REF!</definedName>
    <definedName name="Arial" localSheetId="9">'[1]Anlage 1d'!#REF!</definedName>
    <definedName name="Arial">'[1]Anlage 1d'!#REF!</definedName>
    <definedName name="_xlnm.Print_Area" localSheetId="0">'Anlage 2 - Vergleich'!$B$1:$D$90</definedName>
    <definedName name="_xlnm.Print_Area" localSheetId="4">'Anlage 2-Preise'!$B$1:$D$82</definedName>
    <definedName name="_xlnm.Print_Area" localSheetId="6">'Anlage 2-Preise - Folie'!#REF!</definedName>
    <definedName name="_xlnm.Print_Area" localSheetId="2">'Anlage 4 - Vergleich'!$A$1:$B$177</definedName>
    <definedName name="_xlnm.Print_Area" localSheetId="8">'Anlage 5 - Folie'!$A$1:$F$1416</definedName>
    <definedName name="_xlnm.Print_Area" localSheetId="5">'Anlage 5 - Preise'!$B$1:$G$1253</definedName>
    <definedName name="_xlnm.Print_Area" localSheetId="7">'Anlage 5 - Preise - Folie'!$A$1:$D$31</definedName>
    <definedName name="_xlnm.Print_Area" localSheetId="1">'Anlage 5 - Vegleich'!$A$1:$F$1415</definedName>
    <definedName name="_xlnm.Print_Area" localSheetId="9">'Anlage 6 - Folie'!$A$1:$D$361</definedName>
    <definedName name="_xlnm.Print_Area" localSheetId="3">'Anlage 6 - Vergleich'!$A$1:$D$361</definedName>
    <definedName name="_xlnm.Print_Area" localSheetId="10">'Anlage 7'!$A$1:$D$76</definedName>
    <definedName name="_xlnm.Print_Area" localSheetId="11">'Anlage 8'!$A$1:$D$12</definedName>
    <definedName name="_xlnm.Print_Titles" localSheetId="0">'Anlage 2 - Vergleich'!$1:$2</definedName>
    <definedName name="_xlnm.Print_Titles" localSheetId="4">'Anlage 2-Preise'!$1:$2</definedName>
    <definedName name="_xlnm.Print_Titles" localSheetId="6">'Anlage 2-Preise - Folie'!$1:$1</definedName>
    <definedName name="_xlnm.Print_Titles" localSheetId="2">'Anlage 4 - Vergleich'!$1:$2</definedName>
    <definedName name="_xlnm.Print_Titles" localSheetId="8">'Anlage 5 - Folie'!$1:$7</definedName>
    <definedName name="_xlnm.Print_Titles" localSheetId="5">'Anlage 5 - Preise'!$1:$2</definedName>
    <definedName name="_xlnm.Print_Titles" localSheetId="7">'Anlage 5 - Preise - Folie'!$1:$1</definedName>
    <definedName name="_xlnm.Print_Titles" localSheetId="1">'Anlage 5 - Vegleich'!$1:$7</definedName>
    <definedName name="_xlnm.Print_Titles" localSheetId="9">'Anlage 6 - Folie'!$1:$7</definedName>
    <definedName name="_xlnm.Print_Titles" localSheetId="3">'Anlage 6 - Vergleich'!$1:$7</definedName>
    <definedName name="_xlnm.Print_Titles" localSheetId="10">'Anlage 7'!$1:$5</definedName>
    <definedName name="_xlnm.Print_Titles" localSheetId="11">'Anlage 8'!$1:$3</definedName>
    <definedName name="liste">[2]DRGListe!$A:$IV</definedName>
  </definedNames>
  <calcPr calcId="162913"/>
</workbook>
</file>

<file path=xl/calcChain.xml><?xml version="1.0" encoding="utf-8"?>
<calcChain xmlns="http://schemas.openxmlformats.org/spreadsheetml/2006/main">
  <c r="N1401" i="24" l="1"/>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60"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8"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N705" i="24"/>
  <c r="N704" i="24"/>
  <c r="N703" i="24"/>
  <c r="N702" i="24"/>
  <c r="N701" i="24"/>
  <c r="N700" i="24"/>
  <c r="N699" i="24"/>
  <c r="N698" i="24"/>
  <c r="N697" i="24"/>
  <c r="N696" i="24"/>
  <c r="N695" i="24"/>
  <c r="N694" i="24"/>
  <c r="N693" i="24"/>
  <c r="N692" i="24"/>
  <c r="N691" i="24"/>
  <c r="N690" i="24"/>
  <c r="N689" i="24"/>
  <c r="N688" i="24"/>
  <c r="N687" i="24"/>
  <c r="N686" i="24"/>
  <c r="N685" i="24"/>
  <c r="N684" i="24"/>
  <c r="N683" i="24"/>
  <c r="N682" i="24"/>
  <c r="N681" i="24"/>
  <c r="N680" i="24"/>
  <c r="N679" i="24"/>
  <c r="N678" i="24"/>
  <c r="N677" i="24"/>
  <c r="N676" i="24"/>
  <c r="N675" i="24"/>
  <c r="N674" i="24"/>
  <c r="N673" i="24"/>
  <c r="N672" i="24"/>
  <c r="N671" i="24"/>
  <c r="N670" i="24"/>
  <c r="N669" i="24"/>
  <c r="N668" i="24"/>
  <c r="N667" i="24"/>
  <c r="N666" i="24"/>
  <c r="N665" i="24"/>
  <c r="N664" i="24"/>
  <c r="N663" i="24"/>
  <c r="N662" i="24"/>
  <c r="N661" i="24"/>
  <c r="N660" i="24"/>
  <c r="N659" i="24"/>
  <c r="N658" i="24"/>
  <c r="N657" i="24"/>
  <c r="N656" i="24"/>
  <c r="N655" i="24"/>
  <c r="N654" i="24"/>
  <c r="N653" i="24"/>
  <c r="N652" i="24"/>
  <c r="N651" i="24"/>
  <c r="N650" i="24"/>
  <c r="N649" i="24"/>
  <c r="N648" i="24"/>
  <c r="N647" i="24"/>
  <c r="N646" i="24"/>
  <c r="N645" i="24"/>
  <c r="N644" i="24"/>
  <c r="N643" i="24"/>
  <c r="N642" i="24"/>
  <c r="N641" i="24"/>
  <c r="N640" i="24"/>
  <c r="N639" i="24"/>
  <c r="N638" i="24"/>
  <c r="N637" i="24"/>
  <c r="N636" i="24"/>
  <c r="N635" i="24"/>
  <c r="N634" i="24"/>
  <c r="N633" i="24"/>
  <c r="N632" i="24"/>
  <c r="N631" i="24"/>
  <c r="N630" i="24"/>
  <c r="N629" i="24"/>
  <c r="N628" i="24"/>
  <c r="N627" i="24"/>
  <c r="N626" i="24"/>
  <c r="N625" i="24"/>
  <c r="N624" i="24"/>
  <c r="N623" i="24"/>
  <c r="N622" i="24"/>
  <c r="N621" i="24"/>
  <c r="N620" i="24"/>
  <c r="N619" i="24"/>
  <c r="N618" i="24"/>
  <c r="N617" i="24"/>
  <c r="N616" i="24"/>
  <c r="N615" i="24"/>
  <c r="N614" i="24"/>
  <c r="N613" i="24"/>
  <c r="N612" i="24"/>
  <c r="N611" i="24"/>
  <c r="N610" i="24"/>
  <c r="N609" i="24"/>
  <c r="N608" i="24"/>
  <c r="N607" i="24"/>
  <c r="N606" i="24"/>
  <c r="N605" i="24"/>
  <c r="N604" i="24"/>
  <c r="N603" i="24"/>
  <c r="N602" i="24"/>
  <c r="N601" i="24"/>
  <c r="N600" i="24"/>
  <c r="N599" i="24"/>
  <c r="N598" i="24"/>
  <c r="N597" i="24"/>
  <c r="N596" i="24"/>
  <c r="N595" i="24"/>
  <c r="N594" i="24"/>
  <c r="N593" i="24"/>
  <c r="N592" i="24"/>
  <c r="N591" i="24"/>
  <c r="N590" i="24"/>
  <c r="N589" i="24"/>
  <c r="N588" i="24"/>
  <c r="N587" i="24"/>
  <c r="N586" i="24"/>
  <c r="N585" i="24"/>
  <c r="N584" i="24"/>
  <c r="N583" i="24"/>
  <c r="N582" i="24"/>
  <c r="N581" i="24"/>
  <c r="N580" i="24"/>
  <c r="N579" i="24"/>
  <c r="N578" i="24"/>
  <c r="N577" i="24"/>
  <c r="N576" i="24"/>
  <c r="N575" i="24"/>
  <c r="N574" i="24"/>
  <c r="N573" i="24"/>
  <c r="N572" i="24"/>
  <c r="N571" i="24"/>
  <c r="N570" i="24"/>
  <c r="N569" i="24"/>
  <c r="N568" i="24"/>
  <c r="N567" i="24"/>
  <c r="N566" i="24"/>
  <c r="N565" i="24"/>
  <c r="N564" i="24"/>
  <c r="N563" i="24"/>
  <c r="N562" i="24"/>
  <c r="N561" i="24"/>
  <c r="N560" i="24"/>
  <c r="N559" i="24"/>
  <c r="N558" i="24"/>
  <c r="N557" i="24"/>
  <c r="N556" i="24"/>
  <c r="N555" i="24"/>
  <c r="N553" i="24"/>
  <c r="N552" i="24"/>
  <c r="N551" i="24"/>
  <c r="N550" i="24"/>
  <c r="N549" i="24"/>
  <c r="N548" i="24"/>
  <c r="N547" i="24"/>
  <c r="N546" i="24"/>
  <c r="N545" i="24"/>
  <c r="N544" i="24"/>
  <c r="N543" i="24"/>
  <c r="N542" i="24"/>
  <c r="N541" i="24"/>
  <c r="N540" i="24"/>
  <c r="N539" i="24"/>
  <c r="N538" i="24"/>
  <c r="N537" i="24"/>
  <c r="N536" i="24"/>
  <c r="N535" i="24"/>
  <c r="N534" i="24"/>
  <c r="N533" i="24"/>
  <c r="N532" i="24"/>
  <c r="N531" i="24"/>
  <c r="N530" i="24"/>
  <c r="N529" i="24"/>
  <c r="N528" i="24"/>
  <c r="N527" i="24"/>
  <c r="N526" i="24"/>
  <c r="N525" i="24"/>
  <c r="N524" i="24"/>
  <c r="N523" i="24"/>
  <c r="N522" i="24"/>
  <c r="N521" i="24"/>
  <c r="N520" i="24"/>
  <c r="N519" i="24"/>
  <c r="N518" i="24"/>
  <c r="N517" i="24"/>
  <c r="N516" i="24"/>
  <c r="N515" i="24"/>
  <c r="N514" i="24"/>
  <c r="N513" i="24"/>
  <c r="N512" i="24"/>
  <c r="N511" i="24"/>
  <c r="N510" i="24"/>
  <c r="N509" i="24"/>
  <c r="N508" i="24"/>
  <c r="N507" i="24"/>
  <c r="N506" i="24"/>
  <c r="N505" i="24"/>
  <c r="N504" i="24"/>
  <c r="N503" i="24"/>
  <c r="N502" i="24"/>
  <c r="N501" i="24"/>
  <c r="N500" i="24"/>
  <c r="N499" i="24"/>
  <c r="N498" i="24"/>
  <c r="N497" i="24"/>
  <c r="N496" i="24"/>
  <c r="N495" i="24"/>
  <c r="N494" i="24"/>
  <c r="N493" i="24"/>
  <c r="N492" i="24"/>
  <c r="N491" i="24"/>
  <c r="N490" i="24"/>
  <c r="N489" i="24"/>
  <c r="N488" i="24"/>
  <c r="N487" i="24"/>
  <c r="N486" i="24"/>
  <c r="N485" i="24"/>
  <c r="N484" i="24"/>
  <c r="N483" i="24"/>
  <c r="N482" i="24"/>
  <c r="N481" i="24"/>
  <c r="N480" i="24"/>
  <c r="N479" i="24"/>
  <c r="N478" i="24"/>
  <c r="N477" i="24"/>
  <c r="N476" i="24"/>
  <c r="N475" i="24"/>
  <c r="N474" i="24"/>
  <c r="N473" i="24"/>
  <c r="N472" i="24"/>
  <c r="N471" i="24"/>
  <c r="N470" i="24"/>
  <c r="N469" i="24"/>
  <c r="N468" i="24"/>
  <c r="N467" i="24"/>
  <c r="N466" i="24"/>
  <c r="N465" i="24"/>
  <c r="N464" i="24"/>
  <c r="N463" i="24"/>
  <c r="N462" i="24"/>
  <c r="N461" i="24"/>
  <c r="N460" i="24"/>
  <c r="N459" i="24"/>
  <c r="N458" i="24"/>
  <c r="N457" i="24"/>
  <c r="N456" i="24"/>
  <c r="N455" i="24"/>
  <c r="N454" i="24"/>
  <c r="N453" i="24"/>
  <c r="N452" i="24"/>
  <c r="N451" i="24"/>
  <c r="N450" i="24"/>
  <c r="N449" i="24"/>
  <c r="N448" i="24"/>
  <c r="N447" i="24"/>
  <c r="N446" i="24"/>
  <c r="N445" i="24"/>
  <c r="N444" i="24"/>
  <c r="N443" i="24"/>
  <c r="N442" i="24"/>
  <c r="N441" i="24"/>
  <c r="N440" i="24"/>
  <c r="N439" i="24"/>
  <c r="N438" i="24"/>
  <c r="N437" i="24"/>
  <c r="N436" i="24"/>
  <c r="N435" i="24"/>
  <c r="N434" i="24"/>
  <c r="N433" i="24"/>
  <c r="N432" i="24"/>
  <c r="N431" i="24"/>
  <c r="N430" i="24"/>
  <c r="N429" i="24"/>
  <c r="N428" i="24"/>
  <c r="N427" i="24"/>
  <c r="N426" i="24"/>
  <c r="N425" i="24"/>
  <c r="N424" i="24"/>
  <c r="N423" i="24"/>
  <c r="N422" i="24"/>
  <c r="N421" i="24"/>
  <c r="N420" i="24"/>
  <c r="N419" i="24"/>
  <c r="N418" i="24"/>
  <c r="N417" i="24"/>
  <c r="N416" i="24"/>
  <c r="N415" i="24"/>
  <c r="N414" i="24"/>
  <c r="N413" i="24"/>
  <c r="N412" i="24"/>
  <c r="N411" i="24"/>
  <c r="N410" i="24"/>
  <c r="N409" i="24"/>
  <c r="N408" i="24"/>
  <c r="N407" i="24"/>
  <c r="N406" i="24"/>
  <c r="N405" i="24"/>
  <c r="N404" i="24"/>
  <c r="N403" i="24"/>
  <c r="N402" i="24"/>
  <c r="N401" i="24"/>
  <c r="N400" i="24"/>
  <c r="N399" i="24"/>
  <c r="N398" i="24"/>
  <c r="N397" i="24"/>
  <c r="N396" i="24"/>
  <c r="N395" i="24"/>
  <c r="N394" i="24"/>
  <c r="N393" i="24"/>
  <c r="N392" i="24"/>
  <c r="N391" i="24"/>
  <c r="N390" i="24"/>
  <c r="N389" i="24"/>
  <c r="N388" i="24"/>
  <c r="N387" i="24"/>
  <c r="N386" i="24"/>
  <c r="N385" i="24"/>
  <c r="N384" i="24"/>
  <c r="N383" i="24"/>
  <c r="N382" i="24"/>
  <c r="N381" i="24"/>
  <c r="N380" i="24"/>
  <c r="N379" i="24"/>
  <c r="N378" i="24"/>
  <c r="N377" i="24"/>
  <c r="N376" i="24"/>
  <c r="N375" i="24"/>
  <c r="N374" i="24"/>
  <c r="N373" i="24"/>
  <c r="N372" i="24"/>
  <c r="N371" i="24"/>
  <c r="N370" i="24"/>
  <c r="N369" i="24"/>
  <c r="N368" i="24"/>
  <c r="N367" i="24"/>
  <c r="N366" i="24"/>
  <c r="N365" i="24"/>
  <c r="N364" i="24"/>
  <c r="N363" i="24"/>
  <c r="N362" i="24"/>
  <c r="N361" i="24"/>
  <c r="N360" i="24"/>
  <c r="N359" i="24"/>
  <c r="N358" i="24"/>
  <c r="N357" i="24"/>
  <c r="N356" i="24"/>
  <c r="N355" i="24"/>
  <c r="N354" i="24"/>
  <c r="N353" i="24"/>
  <c r="N352" i="24"/>
  <c r="N351" i="24"/>
  <c r="N350" i="24"/>
  <c r="N349" i="24"/>
  <c r="N348" i="24"/>
  <c r="N347" i="24"/>
  <c r="N346" i="24"/>
  <c r="N345" i="24"/>
  <c r="N344" i="24"/>
  <c r="N343" i="24"/>
  <c r="N342" i="24"/>
  <c r="N341" i="24"/>
  <c r="N340" i="24"/>
  <c r="N339" i="24"/>
  <c r="N338" i="24"/>
  <c r="N337" i="24"/>
  <c r="N336" i="24"/>
  <c r="N335" i="24"/>
  <c r="N334" i="24"/>
  <c r="N333" i="24"/>
  <c r="N332" i="24"/>
  <c r="N331" i="24"/>
  <c r="N330" i="24"/>
  <c r="N329" i="24"/>
  <c r="N328" i="24"/>
  <c r="N327" i="24"/>
  <c r="N326" i="24"/>
  <c r="N325" i="24"/>
  <c r="N324" i="24"/>
  <c r="N323" i="24"/>
  <c r="N322" i="24"/>
  <c r="N321" i="24"/>
  <c r="N320" i="24"/>
  <c r="N319" i="24"/>
  <c r="N318" i="24"/>
  <c r="N317" i="24"/>
  <c r="N316" i="24"/>
  <c r="N315" i="24"/>
  <c r="N314" i="24"/>
  <c r="N313" i="24"/>
  <c r="N312" i="24"/>
  <c r="N311" i="24"/>
  <c r="N310" i="24"/>
  <c r="N309" i="24"/>
  <c r="N308" i="24"/>
  <c r="N307" i="24"/>
  <c r="N306" i="24"/>
  <c r="N305" i="24"/>
  <c r="N304" i="24"/>
  <c r="N303" i="24"/>
  <c r="N302" i="24"/>
  <c r="N301" i="24"/>
  <c r="N300" i="24"/>
  <c r="N299" i="24"/>
  <c r="N298" i="24"/>
  <c r="N297" i="24"/>
  <c r="N296" i="24"/>
  <c r="N295" i="24"/>
  <c r="N294" i="24"/>
  <c r="N293" i="24"/>
  <c r="N292" i="24"/>
  <c r="N291" i="24"/>
  <c r="N290" i="24"/>
  <c r="N289" i="24"/>
  <c r="N288" i="24"/>
  <c r="N287" i="24"/>
  <c r="N286" i="24"/>
  <c r="N285" i="24"/>
  <c r="N284" i="24"/>
  <c r="N283" i="24"/>
  <c r="N282" i="24"/>
  <c r="N281" i="24"/>
  <c r="N280" i="24"/>
  <c r="N279" i="24"/>
  <c r="N278" i="24"/>
  <c r="N277" i="24"/>
  <c r="N276" i="24"/>
  <c r="N275" i="24"/>
  <c r="N274" i="24"/>
  <c r="N273" i="24"/>
  <c r="N272" i="24"/>
  <c r="N271" i="24"/>
  <c r="N270" i="24"/>
  <c r="N269" i="24"/>
  <c r="N268" i="24"/>
  <c r="N267" i="24"/>
  <c r="N266" i="24"/>
  <c r="N265" i="24"/>
  <c r="N264" i="24"/>
  <c r="N263" i="24"/>
  <c r="N262" i="24"/>
  <c r="N261" i="24"/>
  <c r="N260" i="24"/>
  <c r="N259" i="24"/>
  <c r="N258" i="24"/>
  <c r="N257" i="24"/>
  <c r="N256" i="24"/>
  <c r="N255" i="24"/>
  <c r="N254" i="24"/>
  <c r="N253" i="24"/>
  <c r="N252" i="24"/>
  <c r="N251" i="24"/>
  <c r="N250" i="24"/>
  <c r="N249" i="24"/>
  <c r="N248" i="24"/>
  <c r="N247" i="24"/>
  <c r="N246" i="24"/>
  <c r="N245" i="24"/>
  <c r="N244" i="24"/>
  <c r="N243" i="24"/>
  <c r="N242" i="24"/>
  <c r="N241" i="24"/>
  <c r="N240" i="24"/>
  <c r="N239" i="24"/>
  <c r="N238" i="24"/>
  <c r="N237" i="24"/>
  <c r="N236" i="24"/>
  <c r="N235" i="24"/>
  <c r="N234" i="24"/>
  <c r="N233" i="24"/>
  <c r="N232" i="24"/>
  <c r="N231" i="24"/>
  <c r="N230" i="24"/>
  <c r="N229" i="24"/>
  <c r="N228" i="24"/>
  <c r="N227" i="24"/>
  <c r="N226" i="24"/>
  <c r="N225" i="24"/>
  <c r="N224" i="24"/>
  <c r="N223" i="24"/>
  <c r="N222" i="24"/>
  <c r="N221" i="24"/>
  <c r="N220" i="24"/>
  <c r="N219" i="24"/>
  <c r="N218" i="24"/>
  <c r="N217" i="24"/>
  <c r="N216" i="24"/>
  <c r="N215" i="24"/>
  <c r="N214" i="24"/>
  <c r="N213" i="24"/>
  <c r="N212" i="24"/>
  <c r="N211" i="24"/>
  <c r="N210" i="24"/>
  <c r="N209" i="24"/>
  <c r="N208" i="24"/>
  <c r="N207" i="24"/>
  <c r="N206" i="24"/>
  <c r="N205" i="24"/>
  <c r="N204" i="24"/>
  <c r="N203" i="24"/>
  <c r="N202" i="24"/>
  <c r="N201" i="24"/>
  <c r="N200" i="24"/>
  <c r="N199" i="24"/>
  <c r="N198" i="24"/>
  <c r="N197" i="24"/>
  <c r="N196" i="24"/>
  <c r="N195" i="24"/>
  <c r="N194" i="24"/>
  <c r="N193" i="24"/>
  <c r="N192" i="24"/>
  <c r="N191" i="24"/>
  <c r="N190" i="24"/>
  <c r="N189" i="24"/>
  <c r="N188" i="24"/>
  <c r="N187" i="24"/>
  <c r="N186" i="24"/>
  <c r="N185" i="24"/>
  <c r="N184" i="24"/>
  <c r="N183" i="24"/>
  <c r="N182" i="24"/>
  <c r="N181" i="24"/>
  <c r="N180" i="24"/>
  <c r="N179" i="24"/>
  <c r="N178" i="24"/>
  <c r="N177" i="24"/>
  <c r="N176" i="24"/>
  <c r="N175" i="24"/>
  <c r="N174" i="24"/>
  <c r="N173" i="24"/>
  <c r="N172" i="24"/>
  <c r="N171" i="24"/>
  <c r="N170" i="24"/>
  <c r="N169" i="24"/>
  <c r="N168" i="24"/>
  <c r="N167" i="24"/>
  <c r="N166" i="24"/>
  <c r="N165" i="24"/>
  <c r="N164" i="24"/>
  <c r="N163" i="24"/>
  <c r="N162" i="24"/>
  <c r="N161" i="24"/>
  <c r="N160" i="24"/>
  <c r="N159" i="24"/>
  <c r="N158" i="24"/>
  <c r="N157" i="24"/>
  <c r="N156" i="24"/>
  <c r="N155" i="24"/>
  <c r="N154" i="24"/>
  <c r="N153" i="24"/>
  <c r="N152" i="24"/>
  <c r="N151" i="24"/>
  <c r="N150" i="24"/>
  <c r="N149" i="24"/>
  <c r="N148" i="24"/>
  <c r="N147" i="24"/>
  <c r="N146" i="24"/>
  <c r="N145" i="24"/>
  <c r="N144" i="24"/>
  <c r="N143" i="24"/>
  <c r="N142" i="24"/>
  <c r="N141" i="24"/>
  <c r="N140" i="24"/>
  <c r="N139" i="24"/>
  <c r="N138" i="24"/>
  <c r="N137" i="24"/>
  <c r="N136" i="24"/>
  <c r="N135" i="24"/>
  <c r="N134" i="24"/>
  <c r="N133" i="24"/>
  <c r="N132" i="24"/>
  <c r="N131" i="24"/>
  <c r="N130" i="24"/>
  <c r="N129" i="24"/>
  <c r="N128" i="24"/>
  <c r="N127" i="24"/>
  <c r="N126" i="24"/>
  <c r="N125" i="24"/>
  <c r="N124" i="24"/>
  <c r="N123" i="24"/>
  <c r="N122" i="24"/>
  <c r="N121" i="24"/>
  <c r="N120" i="24"/>
  <c r="N119" i="24"/>
  <c r="N118" i="24"/>
  <c r="N117" i="24"/>
  <c r="N116" i="24"/>
  <c r="N115" i="24"/>
  <c r="N114" i="24"/>
  <c r="N113" i="24"/>
  <c r="N112" i="24"/>
  <c r="N111" i="24"/>
  <c r="N110" i="24"/>
  <c r="N109" i="24"/>
  <c r="N108" i="24"/>
  <c r="N107" i="24"/>
  <c r="N106" i="24"/>
  <c r="N105" i="24"/>
  <c r="N104" i="24"/>
  <c r="N103" i="24"/>
  <c r="N102" i="24"/>
  <c r="N101" i="24"/>
  <c r="N100" i="24"/>
  <c r="N99" i="24"/>
  <c r="N98" i="24"/>
  <c r="N97" i="24"/>
  <c r="N96" i="24"/>
  <c r="N95" i="24"/>
  <c r="N94" i="24"/>
  <c r="N93" i="24"/>
  <c r="N92" i="24"/>
  <c r="N91" i="24"/>
  <c r="N90" i="24"/>
  <c r="N89" i="24"/>
  <c r="N88" i="24"/>
  <c r="N87" i="24"/>
  <c r="N86" i="24"/>
  <c r="N85" i="24"/>
  <c r="N84" i="24"/>
  <c r="N83" i="24"/>
  <c r="N82" i="24"/>
  <c r="N81" i="24"/>
  <c r="N80" i="24"/>
  <c r="N79" i="24"/>
  <c r="N78" i="24"/>
  <c r="N77" i="24"/>
  <c r="N76" i="24"/>
  <c r="N75" i="24"/>
  <c r="N74" i="24"/>
  <c r="N73" i="24"/>
  <c r="N72" i="24"/>
  <c r="N71" i="24"/>
  <c r="N70" i="24"/>
  <c r="N69" i="24"/>
  <c r="N68" i="24"/>
  <c r="N67" i="24"/>
  <c r="N66" i="24"/>
  <c r="N65" i="24"/>
  <c r="N64" i="24"/>
  <c r="N63" i="24"/>
  <c r="N62" i="24"/>
  <c r="N61" i="24"/>
  <c r="N60" i="24"/>
  <c r="N59" i="24"/>
  <c r="N58" i="24"/>
  <c r="N57" i="24"/>
  <c r="N56" i="24"/>
  <c r="N55" i="24"/>
  <c r="N54" i="24"/>
  <c r="N53" i="24"/>
  <c r="N52" i="24"/>
  <c r="N51" i="24"/>
  <c r="N50" i="24"/>
  <c r="N49" i="24"/>
  <c r="N48" i="24"/>
  <c r="N47" i="24"/>
  <c r="N46" i="24"/>
  <c r="N45" i="24"/>
  <c r="N44" i="24"/>
  <c r="N43" i="24"/>
  <c r="N42" i="24"/>
  <c r="N41" i="24"/>
  <c r="N40" i="24"/>
  <c r="N39" i="24"/>
  <c r="N38" i="24"/>
  <c r="N37" i="24"/>
  <c r="N36" i="24"/>
  <c r="N35" i="24"/>
  <c r="N34" i="24"/>
  <c r="N33" i="24"/>
  <c r="N32" i="24"/>
  <c r="N31" i="24"/>
  <c r="N30" i="24"/>
  <c r="N29" i="24"/>
  <c r="N28" i="24"/>
  <c r="N27" i="24"/>
  <c r="N26" i="24"/>
  <c r="N25" i="24"/>
  <c r="N24" i="24"/>
  <c r="N23" i="24"/>
  <c r="N22" i="24"/>
  <c r="N21" i="24"/>
  <c r="N20" i="24"/>
  <c r="N19" i="24"/>
  <c r="N18" i="24"/>
  <c r="N17" i="24"/>
  <c r="N16" i="24"/>
  <c r="N15" i="24"/>
  <c r="N14" i="24"/>
  <c r="N13" i="24"/>
  <c r="N12" i="24"/>
  <c r="N11" i="24"/>
  <c r="N10" i="24"/>
  <c r="N9" i="24"/>
  <c r="N8" i="24"/>
  <c r="F31" i="22" l="1"/>
  <c r="G31" i="22" s="1"/>
  <c r="F30" i="22"/>
  <c r="G30" i="22" s="1"/>
  <c r="F29" i="22"/>
  <c r="G29" i="22" s="1"/>
  <c r="F28" i="22"/>
  <c r="G28" i="22" s="1"/>
  <c r="F27" i="22"/>
  <c r="G27" i="22" s="1"/>
  <c r="F26" i="22"/>
  <c r="G26" i="22" s="1"/>
  <c r="F25" i="22"/>
  <c r="G25" i="22" s="1"/>
  <c r="F24" i="22"/>
  <c r="G24" i="22" s="1"/>
  <c r="F23" i="22"/>
  <c r="G23" i="22" s="1"/>
  <c r="F22" i="22"/>
  <c r="G22" i="22" s="1"/>
  <c r="F21" i="22"/>
  <c r="G21" i="22" s="1"/>
  <c r="F20" i="22"/>
  <c r="G20" i="22" s="1"/>
  <c r="F19" i="22"/>
  <c r="G19" i="22" s="1"/>
  <c r="F18" i="22"/>
  <c r="G18" i="22" s="1"/>
  <c r="F17" i="22"/>
  <c r="G17" i="22" s="1"/>
  <c r="F16" i="22"/>
  <c r="G16" i="22" s="1"/>
  <c r="F15" i="22"/>
  <c r="G15" i="22" s="1"/>
  <c r="F14" i="22"/>
  <c r="G14" i="22" s="1"/>
  <c r="F13" i="22"/>
  <c r="G13" i="22" s="1"/>
  <c r="F12" i="22"/>
  <c r="G12" i="22" s="1"/>
  <c r="F11" i="22"/>
  <c r="G11" i="22" s="1"/>
  <c r="F10" i="22"/>
  <c r="G10" i="22" s="1"/>
  <c r="F9" i="22"/>
  <c r="G9" i="22" s="1"/>
  <c r="F8" i="22"/>
  <c r="G8" i="22" s="1"/>
  <c r="F7" i="22"/>
  <c r="G7" i="22" s="1"/>
  <c r="F6" i="22"/>
  <c r="G6" i="22" s="1"/>
  <c r="F5" i="22"/>
  <c r="G5" i="22" s="1"/>
  <c r="F4" i="22"/>
  <c r="G4" i="22" s="1"/>
  <c r="F8" i="21"/>
  <c r="F9" i="21"/>
  <c r="F18" i="21"/>
  <c r="F19" i="21"/>
  <c r="F20" i="21"/>
  <c r="F10" i="21"/>
  <c r="F11" i="21"/>
  <c r="F12" i="21"/>
  <c r="F3" i="21"/>
  <c r="F4" i="21"/>
  <c r="F5" i="21"/>
  <c r="F16" i="21"/>
  <c r="F17" i="21"/>
  <c r="F6" i="21"/>
  <c r="F13" i="21"/>
  <c r="F14" i="21"/>
  <c r="F15" i="21"/>
  <c r="F7" i="21"/>
  <c r="G8" i="21"/>
  <c r="G9" i="21"/>
  <c r="G18" i="21"/>
  <c r="G19" i="21"/>
  <c r="G20" i="21"/>
  <c r="G10" i="21"/>
  <c r="G11" i="21"/>
  <c r="G12" i="21"/>
  <c r="G3" i="21"/>
  <c r="G4" i="21"/>
  <c r="G5" i="21"/>
  <c r="G16" i="21"/>
  <c r="G17" i="21"/>
  <c r="G6" i="21"/>
  <c r="G13" i="21"/>
  <c r="G14" i="21"/>
  <c r="G15" i="21"/>
  <c r="G7" i="21"/>
  <c r="O9" i="20"/>
  <c r="O21" i="20"/>
  <c r="O32" i="20"/>
  <c r="O34" i="20"/>
  <c r="O35" i="20"/>
  <c r="O36" i="20"/>
  <c r="O38" i="20"/>
  <c r="O39" i="20"/>
  <c r="O40" i="20"/>
  <c r="O42" i="20"/>
  <c r="O43" i="20"/>
  <c r="O44" i="20"/>
  <c r="O46" i="20"/>
  <c r="O47" i="20"/>
  <c r="O48" i="20"/>
  <c r="O50" i="20"/>
  <c r="O51" i="20"/>
  <c r="O52" i="20"/>
  <c r="O54" i="20"/>
  <c r="O55" i="20"/>
  <c r="O56" i="20"/>
  <c r="O58" i="20"/>
  <c r="O59" i="20"/>
  <c r="O60" i="20"/>
  <c r="O62" i="20"/>
  <c r="O63" i="20"/>
  <c r="O64" i="20"/>
  <c r="O66" i="20"/>
  <c r="O67" i="20"/>
  <c r="O68" i="20"/>
  <c r="O70" i="20"/>
  <c r="O71" i="20"/>
  <c r="O72" i="20"/>
  <c r="O74" i="20"/>
  <c r="O75" i="20"/>
  <c r="O76" i="20"/>
  <c r="O78" i="20"/>
  <c r="O79" i="20"/>
  <c r="O80" i="20"/>
  <c r="O82" i="20"/>
  <c r="O83" i="20"/>
  <c r="O84" i="20"/>
  <c r="O86" i="20"/>
  <c r="O87" i="20"/>
  <c r="O88" i="20"/>
  <c r="O90" i="20"/>
  <c r="O91" i="20"/>
  <c r="O92" i="20"/>
  <c r="O94" i="20"/>
  <c r="O95" i="20"/>
  <c r="O96" i="20"/>
  <c r="O98" i="20"/>
  <c r="O99" i="20"/>
  <c r="O100" i="20"/>
  <c r="O102" i="20"/>
  <c r="O103" i="20"/>
  <c r="O104" i="20"/>
  <c r="O106" i="20"/>
  <c r="O107" i="20"/>
  <c r="O108" i="20"/>
  <c r="O110" i="20"/>
  <c r="O111" i="20"/>
  <c r="O112" i="20"/>
  <c r="O114" i="20"/>
  <c r="O115" i="20"/>
  <c r="O116" i="20"/>
  <c r="O118" i="20"/>
  <c r="O119" i="20"/>
  <c r="O120" i="20"/>
  <c r="O122" i="20"/>
  <c r="O123" i="20"/>
  <c r="O124" i="20"/>
  <c r="O126" i="20"/>
  <c r="O127" i="20"/>
  <c r="O128" i="20"/>
  <c r="O130" i="20"/>
  <c r="O131" i="20"/>
  <c r="O132" i="20"/>
  <c r="O134" i="20"/>
  <c r="O135" i="20"/>
  <c r="O136" i="20"/>
  <c r="O138" i="20"/>
  <c r="O139" i="20"/>
  <c r="O140" i="20"/>
  <c r="O141" i="20"/>
  <c r="O159" i="20"/>
  <c r="O176" i="20"/>
  <c r="O180" i="20"/>
  <c r="O200" i="20"/>
  <c r="O206" i="20"/>
  <c r="O228" i="20"/>
  <c r="O240" i="20"/>
  <c r="O255" i="20"/>
  <c r="O265" i="20"/>
  <c r="O280" i="20"/>
  <c r="O293" i="20"/>
  <c r="O311" i="20"/>
  <c r="O324" i="20"/>
  <c r="O345" i="20"/>
  <c r="O378" i="20"/>
  <c r="O382" i="20"/>
  <c r="O399" i="20"/>
  <c r="O404" i="20"/>
  <c r="O410" i="20"/>
  <c r="O412" i="20"/>
  <c r="O413" i="20"/>
  <c r="O414" i="20"/>
  <c r="O416" i="20"/>
  <c r="O417" i="20"/>
  <c r="O418" i="20"/>
  <c r="O420" i="20"/>
  <c r="O421" i="20"/>
  <c r="O422" i="20"/>
  <c r="O424" i="20"/>
  <c r="O425" i="20"/>
  <c r="O426" i="20"/>
  <c r="O428" i="20"/>
  <c r="O429" i="20"/>
  <c r="O430" i="20"/>
  <c r="O431" i="20"/>
  <c r="O432" i="20"/>
  <c r="O433" i="20"/>
  <c r="O434" i="20"/>
  <c r="O435" i="20"/>
  <c r="O436" i="20"/>
  <c r="O457" i="20"/>
  <c r="O465" i="20"/>
  <c r="O466" i="20"/>
  <c r="O467" i="20"/>
  <c r="O468" i="20"/>
  <c r="O469" i="20"/>
  <c r="O470" i="20"/>
  <c r="O471" i="20"/>
  <c r="O472" i="20"/>
  <c r="O473" i="20"/>
  <c r="O474" i="20"/>
  <c r="O475" i="20"/>
  <c r="O476" i="20"/>
  <c r="O477" i="20"/>
  <c r="O478" i="20"/>
  <c r="O479" i="20"/>
  <c r="O480" i="20"/>
  <c r="O481" i="20"/>
  <c r="O482" i="20"/>
  <c r="O483" i="20"/>
  <c r="O484" i="20"/>
  <c r="O485" i="20"/>
  <c r="O486" i="20"/>
  <c r="O487" i="20"/>
  <c r="O488" i="20"/>
  <c r="O489" i="20"/>
  <c r="O490" i="20"/>
  <c r="O491" i="20"/>
  <c r="O492" i="20"/>
  <c r="O493" i="20"/>
  <c r="O494" i="20"/>
  <c r="O495" i="20"/>
  <c r="O496" i="20"/>
  <c r="O497" i="20"/>
  <c r="O498" i="20"/>
  <c r="O499" i="20"/>
  <c r="O500" i="20"/>
  <c r="O501" i="20"/>
  <c r="O502" i="20"/>
  <c r="O503" i="20"/>
  <c r="O504" i="20"/>
  <c r="O505" i="20"/>
  <c r="O526" i="20"/>
  <c r="O534" i="20"/>
  <c r="O535" i="20"/>
  <c r="O536" i="20"/>
  <c r="O537" i="20"/>
  <c r="O538" i="20"/>
  <c r="O539" i="20"/>
  <c r="O540" i="20"/>
  <c r="O541" i="20"/>
  <c r="O542" i="20"/>
  <c r="O543" i="20"/>
  <c r="O544" i="20"/>
  <c r="O545" i="20"/>
  <c r="O546" i="20"/>
  <c r="O547" i="20"/>
  <c r="O548" i="20"/>
  <c r="O549" i="20"/>
  <c r="O550" i="20"/>
  <c r="O551" i="20"/>
  <c r="O576" i="20"/>
  <c r="O600" i="20"/>
  <c r="O607" i="20"/>
  <c r="O637" i="20"/>
  <c r="O660" i="20"/>
  <c r="O674" i="20"/>
  <c r="O687" i="20"/>
  <c r="O706" i="20"/>
  <c r="O717" i="20"/>
  <c r="O719" i="20"/>
  <c r="O720" i="20"/>
  <c r="O722" i="20"/>
  <c r="O723" i="20"/>
  <c r="O725" i="20"/>
  <c r="O726" i="20"/>
  <c r="O728" i="20"/>
  <c r="O729" i="20"/>
  <c r="O731" i="20"/>
  <c r="O732" i="20"/>
  <c r="O734" i="20"/>
  <c r="O735" i="20"/>
  <c r="O737" i="20"/>
  <c r="O738" i="20"/>
  <c r="O740" i="20"/>
  <c r="O741" i="20"/>
  <c r="O743" i="20"/>
  <c r="O744" i="20"/>
  <c r="O746" i="20"/>
  <c r="O747" i="20"/>
  <c r="O749" i="20"/>
  <c r="O750" i="20"/>
  <c r="O752" i="20"/>
  <c r="O753" i="20"/>
  <c r="O754" i="20"/>
  <c r="O756" i="20"/>
  <c r="O758" i="20"/>
  <c r="O760" i="20"/>
  <c r="O762" i="20"/>
  <c r="O764" i="20"/>
  <c r="O766" i="20"/>
  <c r="O768" i="20"/>
  <c r="O770" i="20"/>
  <c r="O772" i="20"/>
  <c r="O774" i="20"/>
  <c r="O776" i="20"/>
  <c r="O778" i="20"/>
  <c r="O779" i="20"/>
  <c r="O781" i="20"/>
  <c r="O782" i="20"/>
  <c r="O784" i="20"/>
  <c r="O785" i="20"/>
  <c r="O787" i="20"/>
  <c r="O788" i="20"/>
  <c r="O790" i="20"/>
  <c r="O791" i="20"/>
  <c r="O793" i="20"/>
  <c r="O794" i="20"/>
  <c r="O796" i="20"/>
  <c r="O797" i="20"/>
  <c r="O799" i="20"/>
  <c r="O800" i="20"/>
  <c r="O802" i="20"/>
  <c r="O803" i="20"/>
  <c r="O805" i="20"/>
  <c r="O806" i="20"/>
  <c r="O808" i="20"/>
  <c r="O809" i="20"/>
  <c r="O811" i="20"/>
  <c r="O812" i="20"/>
  <c r="O814" i="20"/>
  <c r="O815" i="20"/>
  <c r="O816" i="20"/>
  <c r="O830" i="20"/>
  <c r="O832" i="20"/>
  <c r="O834" i="20"/>
  <c r="O836" i="20"/>
  <c r="O837" i="20"/>
  <c r="O838" i="20"/>
  <c r="O839" i="20"/>
  <c r="O841" i="20"/>
  <c r="O842" i="20"/>
  <c r="O862" i="20"/>
  <c r="O863" i="20"/>
  <c r="O868" i="20"/>
  <c r="O869" i="20"/>
  <c r="O870" i="20"/>
  <c r="O871" i="20"/>
  <c r="O872" i="20"/>
  <c r="O873" i="20"/>
  <c r="O874" i="20"/>
  <c r="O875" i="20"/>
  <c r="O876" i="20"/>
  <c r="O877" i="20"/>
  <c r="O882" i="20"/>
  <c r="O905" i="20"/>
  <c r="O933" i="20"/>
  <c r="O962" i="20"/>
  <c r="O980" i="20"/>
  <c r="O1010" i="20"/>
  <c r="O1028" i="20"/>
  <c r="O1042" i="20"/>
  <c r="O1043" i="20"/>
  <c r="O1045" i="20"/>
  <c r="O1047" i="20"/>
  <c r="O1049" i="20"/>
  <c r="O1050" i="20"/>
  <c r="O1070" i="20"/>
  <c r="O1082" i="20"/>
  <c r="O1100" i="20"/>
  <c r="O1114" i="20"/>
  <c r="O1121" i="20"/>
  <c r="O1130" i="20"/>
  <c r="O1176" i="20"/>
  <c r="O1223" i="20"/>
  <c r="N1253" i="20"/>
  <c r="O1253" i="20" s="1"/>
  <c r="N1252" i="20"/>
  <c r="O1252" i="20" s="1"/>
  <c r="N1251" i="20"/>
  <c r="O1251" i="20" s="1"/>
  <c r="N1250" i="20"/>
  <c r="O1250" i="20" s="1"/>
  <c r="N1249" i="20"/>
  <c r="O1249" i="20" s="1"/>
  <c r="N1248" i="20"/>
  <c r="O1248" i="20" s="1"/>
  <c r="N1247" i="20"/>
  <c r="O1247" i="20" s="1"/>
  <c r="N1246" i="20"/>
  <c r="O1246" i="20" s="1"/>
  <c r="N1245" i="20"/>
  <c r="O1245" i="20" s="1"/>
  <c r="N1244" i="20"/>
  <c r="O1244" i="20" s="1"/>
  <c r="N1243" i="20"/>
  <c r="O1243" i="20" s="1"/>
  <c r="N1242" i="20"/>
  <c r="O1242" i="20" s="1"/>
  <c r="N1241" i="20"/>
  <c r="O1241" i="20" s="1"/>
  <c r="N1240" i="20"/>
  <c r="O1240" i="20" s="1"/>
  <c r="N1239" i="20"/>
  <c r="O1239" i="20" s="1"/>
  <c r="N1238" i="20"/>
  <c r="O1238" i="20" s="1"/>
  <c r="N1237" i="20"/>
  <c r="O1237" i="20" s="1"/>
  <c r="N1236" i="20"/>
  <c r="O1236" i="20" s="1"/>
  <c r="N1235" i="20"/>
  <c r="O1235" i="20" s="1"/>
  <c r="N1234" i="20"/>
  <c r="O1234" i="20" s="1"/>
  <c r="N1233" i="20"/>
  <c r="O1233" i="20" s="1"/>
  <c r="N1232" i="20"/>
  <c r="O1232" i="20" s="1"/>
  <c r="N1231" i="20"/>
  <c r="O1231" i="20" s="1"/>
  <c r="N1230" i="20"/>
  <c r="O1230" i="20" s="1"/>
  <c r="N1229" i="20"/>
  <c r="O1229" i="20" s="1"/>
  <c r="N1228" i="20"/>
  <c r="O1228" i="20" s="1"/>
  <c r="N1227" i="20"/>
  <c r="O1227" i="20" s="1"/>
  <c r="N1226" i="20"/>
  <c r="O1226" i="20" s="1"/>
  <c r="N1225" i="20"/>
  <c r="O1225" i="20" s="1"/>
  <c r="N1224" i="20"/>
  <c r="O1224" i="20" s="1"/>
  <c r="N1222" i="20"/>
  <c r="O1222" i="20" s="1"/>
  <c r="N1221" i="20"/>
  <c r="O1221" i="20" s="1"/>
  <c r="N1220" i="20"/>
  <c r="O1220" i="20" s="1"/>
  <c r="N1219" i="20"/>
  <c r="O1219" i="20" s="1"/>
  <c r="N1218" i="20"/>
  <c r="O1218" i="20" s="1"/>
  <c r="N1217" i="20"/>
  <c r="O1217" i="20" s="1"/>
  <c r="N1216" i="20"/>
  <c r="O1216" i="20" s="1"/>
  <c r="N1215" i="20"/>
  <c r="O1215" i="20" s="1"/>
  <c r="N1214" i="20"/>
  <c r="O1214" i="20" s="1"/>
  <c r="N1213" i="20"/>
  <c r="O1213" i="20" s="1"/>
  <c r="N1212" i="20"/>
  <c r="O1212" i="20" s="1"/>
  <c r="N1211" i="20"/>
  <c r="O1211" i="20" s="1"/>
  <c r="N1210" i="20"/>
  <c r="O1210" i="20" s="1"/>
  <c r="N1209" i="20"/>
  <c r="O1209" i="20" s="1"/>
  <c r="N1208" i="20"/>
  <c r="O1208" i="20" s="1"/>
  <c r="N1207" i="20"/>
  <c r="O1207" i="20" s="1"/>
  <c r="N1206" i="20"/>
  <c r="O1206" i="20" s="1"/>
  <c r="N1205" i="20"/>
  <c r="O1205" i="20" s="1"/>
  <c r="N1204" i="20"/>
  <c r="O1204" i="20" s="1"/>
  <c r="N1203" i="20"/>
  <c r="O1203" i="20" s="1"/>
  <c r="N1202" i="20"/>
  <c r="O1202" i="20" s="1"/>
  <c r="N1201" i="20"/>
  <c r="O1201" i="20" s="1"/>
  <c r="N1200" i="20"/>
  <c r="O1200" i="20" s="1"/>
  <c r="N1199" i="20"/>
  <c r="O1199" i="20" s="1"/>
  <c r="N1198" i="20"/>
  <c r="O1198" i="20" s="1"/>
  <c r="N1197" i="20"/>
  <c r="O1197" i="20" s="1"/>
  <c r="N1196" i="20"/>
  <c r="O1196" i="20" s="1"/>
  <c r="N1195" i="20"/>
  <c r="O1195" i="20" s="1"/>
  <c r="N1194" i="20"/>
  <c r="O1194" i="20" s="1"/>
  <c r="N1193" i="20"/>
  <c r="O1193" i="20" s="1"/>
  <c r="N1192" i="20"/>
  <c r="O1192" i="20" s="1"/>
  <c r="N1191" i="20"/>
  <c r="O1191" i="20" s="1"/>
  <c r="N1190" i="20"/>
  <c r="O1190" i="20" s="1"/>
  <c r="N1189" i="20"/>
  <c r="O1189" i="20" s="1"/>
  <c r="N1188" i="20"/>
  <c r="O1188" i="20" s="1"/>
  <c r="N1187" i="20"/>
  <c r="O1187" i="20" s="1"/>
  <c r="N1186" i="20"/>
  <c r="O1186" i="20" s="1"/>
  <c r="N1185" i="20"/>
  <c r="O1185" i="20" s="1"/>
  <c r="N1184" i="20"/>
  <c r="O1184" i="20" s="1"/>
  <c r="N1183" i="20"/>
  <c r="O1183" i="20" s="1"/>
  <c r="N1182" i="20"/>
  <c r="O1182" i="20" s="1"/>
  <c r="N1181" i="20"/>
  <c r="O1181" i="20" s="1"/>
  <c r="N1180" i="20"/>
  <c r="O1180" i="20" s="1"/>
  <c r="N1179" i="20"/>
  <c r="O1179" i="20" s="1"/>
  <c r="N1178" i="20"/>
  <c r="O1178" i="20" s="1"/>
  <c r="N1177" i="20"/>
  <c r="O1177" i="20" s="1"/>
  <c r="N1175" i="20"/>
  <c r="O1175" i="20" s="1"/>
  <c r="N1174" i="20"/>
  <c r="O1174" i="20" s="1"/>
  <c r="N1173" i="20"/>
  <c r="O1173" i="20" s="1"/>
  <c r="N1172" i="20"/>
  <c r="O1172" i="20" s="1"/>
  <c r="N1171" i="20"/>
  <c r="O1171" i="20" s="1"/>
  <c r="N1170" i="20"/>
  <c r="O1170" i="20" s="1"/>
  <c r="N1169" i="20"/>
  <c r="O1169" i="20" s="1"/>
  <c r="N1168" i="20"/>
  <c r="O1168" i="20" s="1"/>
  <c r="N1167" i="20"/>
  <c r="O1167" i="20" s="1"/>
  <c r="N1166" i="20"/>
  <c r="O1166" i="20" s="1"/>
  <c r="N1165" i="20"/>
  <c r="O1165" i="20" s="1"/>
  <c r="N1164" i="20"/>
  <c r="O1164" i="20" s="1"/>
  <c r="N1163" i="20"/>
  <c r="O1163" i="20" s="1"/>
  <c r="N1162" i="20"/>
  <c r="O1162" i="20" s="1"/>
  <c r="N1161" i="20"/>
  <c r="O1161" i="20" s="1"/>
  <c r="N1160" i="20"/>
  <c r="O1160" i="20" s="1"/>
  <c r="N1159" i="20"/>
  <c r="O1159" i="20" s="1"/>
  <c r="N1158" i="20"/>
  <c r="O1158" i="20" s="1"/>
  <c r="N1157" i="20"/>
  <c r="O1157" i="20" s="1"/>
  <c r="N1156" i="20"/>
  <c r="O1156" i="20" s="1"/>
  <c r="N1155" i="20"/>
  <c r="O1155" i="20" s="1"/>
  <c r="N1154" i="20"/>
  <c r="O1154" i="20" s="1"/>
  <c r="N1153" i="20"/>
  <c r="O1153" i="20" s="1"/>
  <c r="N1152" i="20"/>
  <c r="O1152" i="20" s="1"/>
  <c r="N1151" i="20"/>
  <c r="O1151" i="20" s="1"/>
  <c r="N1150" i="20"/>
  <c r="O1150" i="20" s="1"/>
  <c r="N1149" i="20"/>
  <c r="O1149" i="20" s="1"/>
  <c r="N1148" i="20"/>
  <c r="O1148" i="20" s="1"/>
  <c r="N1147" i="20"/>
  <c r="O1147" i="20" s="1"/>
  <c r="N1146" i="20"/>
  <c r="O1146" i="20" s="1"/>
  <c r="N1145" i="20"/>
  <c r="O1145" i="20" s="1"/>
  <c r="N1144" i="20"/>
  <c r="O1144" i="20" s="1"/>
  <c r="N1143" i="20"/>
  <c r="O1143" i="20" s="1"/>
  <c r="N1142" i="20"/>
  <c r="O1142" i="20" s="1"/>
  <c r="N1141" i="20"/>
  <c r="O1141" i="20" s="1"/>
  <c r="N1140" i="20"/>
  <c r="O1140" i="20" s="1"/>
  <c r="N1139" i="20"/>
  <c r="O1139" i="20" s="1"/>
  <c r="N1138" i="20"/>
  <c r="O1138" i="20" s="1"/>
  <c r="N1137" i="20"/>
  <c r="O1137" i="20" s="1"/>
  <c r="N1136" i="20"/>
  <c r="O1136" i="20" s="1"/>
  <c r="N1135" i="20"/>
  <c r="O1135" i="20" s="1"/>
  <c r="N1134" i="20"/>
  <c r="O1134" i="20" s="1"/>
  <c r="N1133" i="20"/>
  <c r="O1133" i="20" s="1"/>
  <c r="N1132" i="20"/>
  <c r="O1132" i="20" s="1"/>
  <c r="N1131" i="20"/>
  <c r="O1131" i="20" s="1"/>
  <c r="N1129" i="20"/>
  <c r="O1129" i="20" s="1"/>
  <c r="N1128" i="20"/>
  <c r="O1128" i="20" s="1"/>
  <c r="N1127" i="20"/>
  <c r="O1127" i="20" s="1"/>
  <c r="N1126" i="20"/>
  <c r="O1126" i="20" s="1"/>
  <c r="N1125" i="20"/>
  <c r="O1125" i="20" s="1"/>
  <c r="N1124" i="20"/>
  <c r="O1124" i="20" s="1"/>
  <c r="N1123" i="20"/>
  <c r="O1123" i="20" s="1"/>
  <c r="N1122" i="20"/>
  <c r="O1122" i="20" s="1"/>
  <c r="N1120" i="20"/>
  <c r="O1120" i="20" s="1"/>
  <c r="N1119" i="20"/>
  <c r="O1119" i="20" s="1"/>
  <c r="N1118" i="20"/>
  <c r="O1118" i="20" s="1"/>
  <c r="N1117" i="20"/>
  <c r="O1117" i="20" s="1"/>
  <c r="N1116" i="20"/>
  <c r="O1116" i="20" s="1"/>
  <c r="N1115" i="20"/>
  <c r="O1115" i="20" s="1"/>
  <c r="N1113" i="20"/>
  <c r="O1113" i="20" s="1"/>
  <c r="N1112" i="20"/>
  <c r="O1112" i="20" s="1"/>
  <c r="N1111" i="20"/>
  <c r="O1111" i="20" s="1"/>
  <c r="N1110" i="20"/>
  <c r="O1110" i="20" s="1"/>
  <c r="N1109" i="20"/>
  <c r="O1109" i="20" s="1"/>
  <c r="N1108" i="20"/>
  <c r="O1108" i="20" s="1"/>
  <c r="N1107" i="20"/>
  <c r="O1107" i="20" s="1"/>
  <c r="N1106" i="20"/>
  <c r="O1106" i="20" s="1"/>
  <c r="N1105" i="20"/>
  <c r="O1105" i="20" s="1"/>
  <c r="N1104" i="20"/>
  <c r="O1104" i="20" s="1"/>
  <c r="N1103" i="20"/>
  <c r="O1103" i="20" s="1"/>
  <c r="N1102" i="20"/>
  <c r="O1102" i="20" s="1"/>
  <c r="N1101" i="20"/>
  <c r="O1101" i="20" s="1"/>
  <c r="N1099" i="20"/>
  <c r="O1099" i="20" s="1"/>
  <c r="N1098" i="20"/>
  <c r="O1098" i="20" s="1"/>
  <c r="N1097" i="20"/>
  <c r="O1097" i="20" s="1"/>
  <c r="N1096" i="20"/>
  <c r="O1096" i="20" s="1"/>
  <c r="N1095" i="20"/>
  <c r="O1095" i="20" s="1"/>
  <c r="N1094" i="20"/>
  <c r="O1094" i="20" s="1"/>
  <c r="N1093" i="20"/>
  <c r="O1093" i="20" s="1"/>
  <c r="N1092" i="20"/>
  <c r="O1092" i="20" s="1"/>
  <c r="N1091" i="20"/>
  <c r="O1091" i="20" s="1"/>
  <c r="N1090" i="20"/>
  <c r="O1090" i="20" s="1"/>
  <c r="N1089" i="20"/>
  <c r="O1089" i="20" s="1"/>
  <c r="N1088" i="20"/>
  <c r="O1088" i="20" s="1"/>
  <c r="N1087" i="20"/>
  <c r="O1087" i="20" s="1"/>
  <c r="N1086" i="20"/>
  <c r="O1086" i="20" s="1"/>
  <c r="N1085" i="20"/>
  <c r="O1085" i="20" s="1"/>
  <c r="N1084" i="20"/>
  <c r="O1084" i="20" s="1"/>
  <c r="N1083" i="20"/>
  <c r="O1083" i="20" s="1"/>
  <c r="N1081" i="20"/>
  <c r="O1081" i="20" s="1"/>
  <c r="N1080" i="20"/>
  <c r="O1080" i="20" s="1"/>
  <c r="N1079" i="20"/>
  <c r="O1079" i="20" s="1"/>
  <c r="N1078" i="20"/>
  <c r="O1078" i="20" s="1"/>
  <c r="N1077" i="20"/>
  <c r="O1077" i="20" s="1"/>
  <c r="N1076" i="20"/>
  <c r="O1076" i="20" s="1"/>
  <c r="N1075" i="20"/>
  <c r="O1075" i="20" s="1"/>
  <c r="N1074" i="20"/>
  <c r="O1074" i="20" s="1"/>
  <c r="N1073" i="20"/>
  <c r="O1073" i="20" s="1"/>
  <c r="N1072" i="20"/>
  <c r="O1072" i="20" s="1"/>
  <c r="N1071" i="20"/>
  <c r="O1071" i="20" s="1"/>
  <c r="N1069" i="20"/>
  <c r="O1069" i="20" s="1"/>
  <c r="N1068" i="20"/>
  <c r="O1068" i="20" s="1"/>
  <c r="N1067" i="20"/>
  <c r="O1067" i="20" s="1"/>
  <c r="N1066" i="20"/>
  <c r="O1066" i="20" s="1"/>
  <c r="N1065" i="20"/>
  <c r="O1065" i="20" s="1"/>
  <c r="N1064" i="20"/>
  <c r="O1064" i="20" s="1"/>
  <c r="N1063" i="20"/>
  <c r="O1063" i="20" s="1"/>
  <c r="N1062" i="20"/>
  <c r="O1062" i="20" s="1"/>
  <c r="N1061" i="20"/>
  <c r="O1061" i="20" s="1"/>
  <c r="N1060" i="20"/>
  <c r="O1060" i="20" s="1"/>
  <c r="N1059" i="20"/>
  <c r="O1059" i="20" s="1"/>
  <c r="N1058" i="20"/>
  <c r="O1058" i="20" s="1"/>
  <c r="N1057" i="20"/>
  <c r="O1057" i="20" s="1"/>
  <c r="N1056" i="20"/>
  <c r="O1056" i="20" s="1"/>
  <c r="N1055" i="20"/>
  <c r="O1055" i="20" s="1"/>
  <c r="N1054" i="20"/>
  <c r="O1054" i="20" s="1"/>
  <c r="N1053" i="20"/>
  <c r="O1053" i="20" s="1"/>
  <c r="N1052" i="20"/>
  <c r="O1052" i="20" s="1"/>
  <c r="N1051" i="20"/>
  <c r="O1051" i="20" s="1"/>
  <c r="N1048" i="20"/>
  <c r="O1048" i="20" s="1"/>
  <c r="N1046" i="20"/>
  <c r="O1046" i="20" s="1"/>
  <c r="N1044" i="20"/>
  <c r="O1044" i="20" s="1"/>
  <c r="N1041" i="20"/>
  <c r="O1041" i="20" s="1"/>
  <c r="N1040" i="20"/>
  <c r="O1040" i="20" s="1"/>
  <c r="N1039" i="20"/>
  <c r="O1039" i="20" s="1"/>
  <c r="N1038" i="20"/>
  <c r="O1038" i="20" s="1"/>
  <c r="N1037" i="20"/>
  <c r="O1037" i="20" s="1"/>
  <c r="N1036" i="20"/>
  <c r="O1036" i="20" s="1"/>
  <c r="N1035" i="20"/>
  <c r="O1035" i="20" s="1"/>
  <c r="N1034" i="20"/>
  <c r="O1034" i="20" s="1"/>
  <c r="N1033" i="20"/>
  <c r="O1033" i="20" s="1"/>
  <c r="N1032" i="20"/>
  <c r="O1032" i="20" s="1"/>
  <c r="N1031" i="20"/>
  <c r="O1031" i="20" s="1"/>
  <c r="N1030" i="20"/>
  <c r="O1030" i="20" s="1"/>
  <c r="N1029" i="20"/>
  <c r="O1029" i="20" s="1"/>
  <c r="N1027" i="20"/>
  <c r="O1027" i="20" s="1"/>
  <c r="N1026" i="20"/>
  <c r="O1026" i="20" s="1"/>
  <c r="N1025" i="20"/>
  <c r="O1025" i="20" s="1"/>
  <c r="N1024" i="20"/>
  <c r="O1024" i="20" s="1"/>
  <c r="N1023" i="20"/>
  <c r="O1023" i="20" s="1"/>
  <c r="N1022" i="20"/>
  <c r="O1022" i="20" s="1"/>
  <c r="N1021" i="20"/>
  <c r="O1021" i="20" s="1"/>
  <c r="N1020" i="20"/>
  <c r="O1020" i="20" s="1"/>
  <c r="N1019" i="20"/>
  <c r="O1019" i="20" s="1"/>
  <c r="N1018" i="20"/>
  <c r="O1018" i="20" s="1"/>
  <c r="N1017" i="20"/>
  <c r="O1017" i="20" s="1"/>
  <c r="N1016" i="20"/>
  <c r="O1016" i="20" s="1"/>
  <c r="N1015" i="20"/>
  <c r="O1015" i="20" s="1"/>
  <c r="N1014" i="20"/>
  <c r="O1014" i="20" s="1"/>
  <c r="N1013" i="20"/>
  <c r="O1013" i="20" s="1"/>
  <c r="N1012" i="20"/>
  <c r="O1012" i="20" s="1"/>
  <c r="N1011" i="20"/>
  <c r="O1011" i="20" s="1"/>
  <c r="N1009" i="20"/>
  <c r="O1009" i="20" s="1"/>
  <c r="N1008" i="20"/>
  <c r="O1008" i="20" s="1"/>
  <c r="N1007" i="20"/>
  <c r="O1007" i="20" s="1"/>
  <c r="N1006" i="20"/>
  <c r="O1006" i="20" s="1"/>
  <c r="N1005" i="20"/>
  <c r="O1005" i="20" s="1"/>
  <c r="N1004" i="20"/>
  <c r="O1004" i="20" s="1"/>
  <c r="N1003" i="20"/>
  <c r="O1003" i="20" s="1"/>
  <c r="N1002" i="20"/>
  <c r="O1002" i="20" s="1"/>
  <c r="N1001" i="20"/>
  <c r="O1001" i="20" s="1"/>
  <c r="N1000" i="20"/>
  <c r="O1000" i="20" s="1"/>
  <c r="N999" i="20"/>
  <c r="O999" i="20" s="1"/>
  <c r="N998" i="20"/>
  <c r="O998" i="20" s="1"/>
  <c r="N997" i="20"/>
  <c r="O997" i="20" s="1"/>
  <c r="N996" i="20"/>
  <c r="O996" i="20" s="1"/>
  <c r="N995" i="20"/>
  <c r="O995" i="20" s="1"/>
  <c r="N994" i="20"/>
  <c r="O994" i="20" s="1"/>
  <c r="N993" i="20"/>
  <c r="O993" i="20" s="1"/>
  <c r="N992" i="20"/>
  <c r="O992" i="20" s="1"/>
  <c r="N991" i="20"/>
  <c r="O991" i="20" s="1"/>
  <c r="N990" i="20"/>
  <c r="O990" i="20" s="1"/>
  <c r="N989" i="20"/>
  <c r="O989" i="20" s="1"/>
  <c r="N988" i="20"/>
  <c r="O988" i="20" s="1"/>
  <c r="N987" i="20"/>
  <c r="O987" i="20" s="1"/>
  <c r="N986" i="20"/>
  <c r="O986" i="20" s="1"/>
  <c r="N985" i="20"/>
  <c r="O985" i="20" s="1"/>
  <c r="N984" i="20"/>
  <c r="O984" i="20" s="1"/>
  <c r="N983" i="20"/>
  <c r="O983" i="20" s="1"/>
  <c r="N982" i="20"/>
  <c r="O982" i="20" s="1"/>
  <c r="N981" i="20"/>
  <c r="O981" i="20" s="1"/>
  <c r="N979" i="20"/>
  <c r="O979" i="20" s="1"/>
  <c r="N978" i="20"/>
  <c r="O978" i="20" s="1"/>
  <c r="N977" i="20"/>
  <c r="O977" i="20" s="1"/>
  <c r="N976" i="20"/>
  <c r="O976" i="20" s="1"/>
  <c r="N975" i="20"/>
  <c r="O975" i="20" s="1"/>
  <c r="N974" i="20"/>
  <c r="O974" i="20" s="1"/>
  <c r="N973" i="20"/>
  <c r="O973" i="20" s="1"/>
  <c r="N972" i="20"/>
  <c r="O972" i="20" s="1"/>
  <c r="N971" i="20"/>
  <c r="O971" i="20" s="1"/>
  <c r="N970" i="20"/>
  <c r="O970" i="20" s="1"/>
  <c r="N969" i="20"/>
  <c r="O969" i="20" s="1"/>
  <c r="N968" i="20"/>
  <c r="O968" i="20" s="1"/>
  <c r="N967" i="20"/>
  <c r="O967" i="20" s="1"/>
  <c r="N966" i="20"/>
  <c r="O966" i="20" s="1"/>
  <c r="N965" i="20"/>
  <c r="O965" i="20" s="1"/>
  <c r="N964" i="20"/>
  <c r="O964" i="20" s="1"/>
  <c r="N963" i="20"/>
  <c r="O963" i="20" s="1"/>
  <c r="N961" i="20"/>
  <c r="O961" i="20" s="1"/>
  <c r="N960" i="20"/>
  <c r="O960" i="20" s="1"/>
  <c r="N959" i="20"/>
  <c r="O959" i="20" s="1"/>
  <c r="N958" i="20"/>
  <c r="O958" i="20" s="1"/>
  <c r="N957" i="20"/>
  <c r="O957" i="20" s="1"/>
  <c r="N956" i="20"/>
  <c r="O956" i="20" s="1"/>
  <c r="N955" i="20"/>
  <c r="O955" i="20" s="1"/>
  <c r="N954" i="20"/>
  <c r="O954" i="20" s="1"/>
  <c r="N953" i="20"/>
  <c r="O953" i="20" s="1"/>
  <c r="N952" i="20"/>
  <c r="O952" i="20" s="1"/>
  <c r="N951" i="20"/>
  <c r="O951" i="20" s="1"/>
  <c r="N950" i="20"/>
  <c r="O950" i="20" s="1"/>
  <c r="N949" i="20"/>
  <c r="O949" i="20" s="1"/>
  <c r="N948" i="20"/>
  <c r="O948" i="20" s="1"/>
  <c r="N947" i="20"/>
  <c r="O947" i="20" s="1"/>
  <c r="N946" i="20"/>
  <c r="O946" i="20" s="1"/>
  <c r="N945" i="20"/>
  <c r="O945" i="20" s="1"/>
  <c r="N944" i="20"/>
  <c r="O944" i="20" s="1"/>
  <c r="N943" i="20"/>
  <c r="O943" i="20" s="1"/>
  <c r="N942" i="20"/>
  <c r="O942" i="20" s="1"/>
  <c r="N941" i="20"/>
  <c r="O941" i="20" s="1"/>
  <c r="N940" i="20"/>
  <c r="O940" i="20" s="1"/>
  <c r="N939" i="20"/>
  <c r="O939" i="20" s="1"/>
  <c r="N938" i="20"/>
  <c r="O938" i="20" s="1"/>
  <c r="N937" i="20"/>
  <c r="O937" i="20" s="1"/>
  <c r="N936" i="20"/>
  <c r="O936" i="20" s="1"/>
  <c r="N935" i="20"/>
  <c r="O935" i="20" s="1"/>
  <c r="N934" i="20"/>
  <c r="O934" i="20" s="1"/>
  <c r="N932" i="20"/>
  <c r="O932" i="20" s="1"/>
  <c r="N931" i="20"/>
  <c r="O931" i="20" s="1"/>
  <c r="N930" i="20"/>
  <c r="O930" i="20" s="1"/>
  <c r="N929" i="20"/>
  <c r="O929" i="20" s="1"/>
  <c r="N928" i="20"/>
  <c r="O928" i="20" s="1"/>
  <c r="N927" i="20"/>
  <c r="O927" i="20" s="1"/>
  <c r="N926" i="20"/>
  <c r="O926" i="20" s="1"/>
  <c r="N925" i="20"/>
  <c r="O925" i="20" s="1"/>
  <c r="N924" i="20"/>
  <c r="O924" i="20" s="1"/>
  <c r="N923" i="20"/>
  <c r="O923" i="20" s="1"/>
  <c r="N922" i="20"/>
  <c r="O922" i="20" s="1"/>
  <c r="N921" i="20"/>
  <c r="O921" i="20" s="1"/>
  <c r="N920" i="20"/>
  <c r="O920" i="20" s="1"/>
  <c r="N919" i="20"/>
  <c r="O919" i="20" s="1"/>
  <c r="N918" i="20"/>
  <c r="O918" i="20" s="1"/>
  <c r="N917" i="20"/>
  <c r="O917" i="20" s="1"/>
  <c r="N916" i="20"/>
  <c r="O916" i="20" s="1"/>
  <c r="N915" i="20"/>
  <c r="O915" i="20" s="1"/>
  <c r="N914" i="20"/>
  <c r="O914" i="20" s="1"/>
  <c r="N913" i="20"/>
  <c r="O913" i="20" s="1"/>
  <c r="N912" i="20"/>
  <c r="O912" i="20" s="1"/>
  <c r="N911" i="20"/>
  <c r="O911" i="20" s="1"/>
  <c r="N910" i="20"/>
  <c r="O910" i="20" s="1"/>
  <c r="N909" i="20"/>
  <c r="O909" i="20" s="1"/>
  <c r="N908" i="20"/>
  <c r="O908" i="20" s="1"/>
  <c r="N907" i="20"/>
  <c r="O907" i="20" s="1"/>
  <c r="N906" i="20"/>
  <c r="O906" i="20" s="1"/>
  <c r="N904" i="20"/>
  <c r="O904" i="20" s="1"/>
  <c r="N903" i="20"/>
  <c r="O903" i="20" s="1"/>
  <c r="N902" i="20"/>
  <c r="O902" i="20" s="1"/>
  <c r="N901" i="20"/>
  <c r="O901" i="20" s="1"/>
  <c r="N900" i="20"/>
  <c r="O900" i="20" s="1"/>
  <c r="N899" i="20"/>
  <c r="O899" i="20" s="1"/>
  <c r="N898" i="20"/>
  <c r="O898" i="20" s="1"/>
  <c r="N897" i="20"/>
  <c r="O897" i="20" s="1"/>
  <c r="N896" i="20"/>
  <c r="O896" i="20" s="1"/>
  <c r="N895" i="20"/>
  <c r="O895" i="20" s="1"/>
  <c r="N894" i="20"/>
  <c r="O894" i="20" s="1"/>
  <c r="N893" i="20"/>
  <c r="O893" i="20" s="1"/>
  <c r="N892" i="20"/>
  <c r="O892" i="20" s="1"/>
  <c r="N891" i="20"/>
  <c r="O891" i="20" s="1"/>
  <c r="N890" i="20"/>
  <c r="O890" i="20" s="1"/>
  <c r="N889" i="20"/>
  <c r="O889" i="20" s="1"/>
  <c r="N888" i="20"/>
  <c r="O888" i="20" s="1"/>
  <c r="N887" i="20"/>
  <c r="O887" i="20" s="1"/>
  <c r="N886" i="20"/>
  <c r="O886" i="20" s="1"/>
  <c r="N885" i="20"/>
  <c r="O885" i="20" s="1"/>
  <c r="N884" i="20"/>
  <c r="O884" i="20" s="1"/>
  <c r="N883" i="20"/>
  <c r="O883" i="20" s="1"/>
  <c r="N881" i="20"/>
  <c r="O881" i="20" s="1"/>
  <c r="N880" i="20"/>
  <c r="O880" i="20" s="1"/>
  <c r="N879" i="20"/>
  <c r="O879" i="20" s="1"/>
  <c r="N878" i="20"/>
  <c r="O878" i="20" s="1"/>
  <c r="N867" i="20"/>
  <c r="O867" i="20" s="1"/>
  <c r="N866" i="20"/>
  <c r="O866" i="20" s="1"/>
  <c r="N865" i="20"/>
  <c r="O865" i="20" s="1"/>
  <c r="N864" i="20"/>
  <c r="O864" i="20" s="1"/>
  <c r="N861" i="20"/>
  <c r="O861" i="20" s="1"/>
  <c r="N860" i="20"/>
  <c r="O860" i="20" s="1"/>
  <c r="N859" i="20"/>
  <c r="O859" i="20" s="1"/>
  <c r="N858" i="20"/>
  <c r="O858" i="20" s="1"/>
  <c r="N857" i="20"/>
  <c r="O857" i="20" s="1"/>
  <c r="N856" i="20"/>
  <c r="O856" i="20" s="1"/>
  <c r="N855" i="20"/>
  <c r="O855" i="20" s="1"/>
  <c r="N854" i="20"/>
  <c r="O854" i="20" s="1"/>
  <c r="N853" i="20"/>
  <c r="O853" i="20" s="1"/>
  <c r="N852" i="20"/>
  <c r="O852" i="20" s="1"/>
  <c r="N851" i="20"/>
  <c r="O851" i="20" s="1"/>
  <c r="N850" i="20"/>
  <c r="O850" i="20" s="1"/>
  <c r="N849" i="20"/>
  <c r="O849" i="20" s="1"/>
  <c r="N848" i="20"/>
  <c r="O848" i="20" s="1"/>
  <c r="N847" i="20"/>
  <c r="O847" i="20" s="1"/>
  <c r="N846" i="20"/>
  <c r="O846" i="20" s="1"/>
  <c r="N845" i="20"/>
  <c r="O845" i="20" s="1"/>
  <c r="N844" i="20"/>
  <c r="O844" i="20" s="1"/>
  <c r="N843" i="20"/>
  <c r="O843" i="20" s="1"/>
  <c r="N840" i="20"/>
  <c r="O840" i="20" s="1"/>
  <c r="N835" i="20"/>
  <c r="O835" i="20" s="1"/>
  <c r="N833" i="20"/>
  <c r="O833" i="20" s="1"/>
  <c r="N831" i="20"/>
  <c r="O831" i="20" s="1"/>
  <c r="N829" i="20"/>
  <c r="O829" i="20" s="1"/>
  <c r="N828" i="20"/>
  <c r="O828" i="20" s="1"/>
  <c r="N827" i="20"/>
  <c r="O827" i="20" s="1"/>
  <c r="N826" i="20"/>
  <c r="O826" i="20" s="1"/>
  <c r="N825" i="20"/>
  <c r="O825" i="20" s="1"/>
  <c r="N824" i="20"/>
  <c r="O824" i="20" s="1"/>
  <c r="N823" i="20"/>
  <c r="O823" i="20" s="1"/>
  <c r="N822" i="20"/>
  <c r="O822" i="20" s="1"/>
  <c r="N821" i="20"/>
  <c r="O821" i="20" s="1"/>
  <c r="N820" i="20"/>
  <c r="O820" i="20" s="1"/>
  <c r="N819" i="20"/>
  <c r="O819" i="20" s="1"/>
  <c r="N818" i="20"/>
  <c r="O818" i="20" s="1"/>
  <c r="N817" i="20"/>
  <c r="O817" i="20" s="1"/>
  <c r="N813" i="20"/>
  <c r="O813" i="20" s="1"/>
  <c r="N810" i="20"/>
  <c r="O810" i="20" s="1"/>
  <c r="N807" i="20"/>
  <c r="O807" i="20" s="1"/>
  <c r="N804" i="20"/>
  <c r="O804" i="20" s="1"/>
  <c r="N801" i="20"/>
  <c r="O801" i="20" s="1"/>
  <c r="N798" i="20"/>
  <c r="O798" i="20" s="1"/>
  <c r="N795" i="20"/>
  <c r="O795" i="20" s="1"/>
  <c r="N792" i="20"/>
  <c r="O792" i="20" s="1"/>
  <c r="N789" i="20"/>
  <c r="O789" i="20" s="1"/>
  <c r="N786" i="20"/>
  <c r="O786" i="20" s="1"/>
  <c r="N783" i="20"/>
  <c r="O783" i="20" s="1"/>
  <c r="N780" i="20"/>
  <c r="O780" i="20" s="1"/>
  <c r="N777" i="20"/>
  <c r="O777" i="20" s="1"/>
  <c r="N775" i="20"/>
  <c r="O775" i="20" s="1"/>
  <c r="N773" i="20"/>
  <c r="O773" i="20" s="1"/>
  <c r="N771" i="20"/>
  <c r="O771" i="20" s="1"/>
  <c r="N769" i="20"/>
  <c r="O769" i="20" s="1"/>
  <c r="N767" i="20"/>
  <c r="O767" i="20" s="1"/>
  <c r="N765" i="20"/>
  <c r="O765" i="20" s="1"/>
  <c r="N763" i="20"/>
  <c r="O763" i="20" s="1"/>
  <c r="N761" i="20"/>
  <c r="O761" i="20" s="1"/>
  <c r="N759" i="20"/>
  <c r="O759" i="20" s="1"/>
  <c r="N757" i="20"/>
  <c r="O757" i="20" s="1"/>
  <c r="N755" i="20"/>
  <c r="O755" i="20" s="1"/>
  <c r="N751" i="20"/>
  <c r="O751" i="20" s="1"/>
  <c r="N748" i="20"/>
  <c r="O748" i="20" s="1"/>
  <c r="N745" i="20"/>
  <c r="O745" i="20" s="1"/>
  <c r="N742" i="20"/>
  <c r="O742" i="20" s="1"/>
  <c r="N739" i="20"/>
  <c r="O739" i="20" s="1"/>
  <c r="N736" i="20"/>
  <c r="O736" i="20" s="1"/>
  <c r="N733" i="20"/>
  <c r="O733" i="20" s="1"/>
  <c r="N730" i="20"/>
  <c r="O730" i="20" s="1"/>
  <c r="N727" i="20"/>
  <c r="O727" i="20" s="1"/>
  <c r="N724" i="20"/>
  <c r="O724" i="20" s="1"/>
  <c r="N721" i="20"/>
  <c r="O721" i="20" s="1"/>
  <c r="N718" i="20"/>
  <c r="O718" i="20" s="1"/>
  <c r="N716" i="20"/>
  <c r="O716" i="20" s="1"/>
  <c r="N715" i="20"/>
  <c r="O715" i="20" s="1"/>
  <c r="N714" i="20"/>
  <c r="O714" i="20" s="1"/>
  <c r="N713" i="20"/>
  <c r="O713" i="20" s="1"/>
  <c r="N712" i="20"/>
  <c r="O712" i="20" s="1"/>
  <c r="N711" i="20"/>
  <c r="O711" i="20" s="1"/>
  <c r="N710" i="20"/>
  <c r="O710" i="20" s="1"/>
  <c r="N709" i="20"/>
  <c r="O709" i="20" s="1"/>
  <c r="N708" i="20"/>
  <c r="O708" i="20" s="1"/>
  <c r="N707" i="20"/>
  <c r="O707" i="20" s="1"/>
  <c r="N705" i="20"/>
  <c r="O705" i="20" s="1"/>
  <c r="N704" i="20"/>
  <c r="O704" i="20" s="1"/>
  <c r="N703" i="20"/>
  <c r="O703" i="20" s="1"/>
  <c r="N702" i="20"/>
  <c r="O702" i="20" s="1"/>
  <c r="N701" i="20"/>
  <c r="O701" i="20" s="1"/>
  <c r="N700" i="20"/>
  <c r="O700" i="20" s="1"/>
  <c r="N699" i="20"/>
  <c r="O699" i="20" s="1"/>
  <c r="N698" i="20"/>
  <c r="O698" i="20" s="1"/>
  <c r="N697" i="20"/>
  <c r="O697" i="20" s="1"/>
  <c r="N696" i="20"/>
  <c r="O696" i="20" s="1"/>
  <c r="N695" i="20"/>
  <c r="O695" i="20" s="1"/>
  <c r="N694" i="20"/>
  <c r="O694" i="20" s="1"/>
  <c r="N693" i="20"/>
  <c r="O693" i="20" s="1"/>
  <c r="N692" i="20"/>
  <c r="O692" i="20" s="1"/>
  <c r="N691" i="20"/>
  <c r="O691" i="20" s="1"/>
  <c r="N690" i="20"/>
  <c r="O690" i="20" s="1"/>
  <c r="N689" i="20"/>
  <c r="O689" i="20" s="1"/>
  <c r="N688" i="20"/>
  <c r="O688" i="20" s="1"/>
  <c r="N686" i="20"/>
  <c r="O686" i="20" s="1"/>
  <c r="N685" i="20"/>
  <c r="O685" i="20" s="1"/>
  <c r="N684" i="20"/>
  <c r="O684" i="20" s="1"/>
  <c r="N683" i="20"/>
  <c r="O683" i="20" s="1"/>
  <c r="N682" i="20"/>
  <c r="O682" i="20" s="1"/>
  <c r="N681" i="20"/>
  <c r="O681" i="20" s="1"/>
  <c r="N680" i="20"/>
  <c r="O680" i="20" s="1"/>
  <c r="N679" i="20"/>
  <c r="O679" i="20" s="1"/>
  <c r="N678" i="20"/>
  <c r="O678" i="20" s="1"/>
  <c r="N677" i="20"/>
  <c r="O677" i="20" s="1"/>
  <c r="N676" i="20"/>
  <c r="O676" i="20" s="1"/>
  <c r="N675" i="20"/>
  <c r="O675" i="20" s="1"/>
  <c r="N673" i="20"/>
  <c r="O673" i="20" s="1"/>
  <c r="N672" i="20"/>
  <c r="O672" i="20" s="1"/>
  <c r="N671" i="20"/>
  <c r="O671" i="20" s="1"/>
  <c r="N670" i="20"/>
  <c r="O670" i="20" s="1"/>
  <c r="N669" i="20"/>
  <c r="O669" i="20" s="1"/>
  <c r="N668" i="20"/>
  <c r="O668" i="20" s="1"/>
  <c r="N667" i="20"/>
  <c r="O667" i="20" s="1"/>
  <c r="N666" i="20"/>
  <c r="O666" i="20" s="1"/>
  <c r="N665" i="20"/>
  <c r="O665" i="20" s="1"/>
  <c r="N664" i="20"/>
  <c r="O664" i="20" s="1"/>
  <c r="N663" i="20"/>
  <c r="O663" i="20" s="1"/>
  <c r="N662" i="20"/>
  <c r="O662" i="20" s="1"/>
  <c r="N661" i="20"/>
  <c r="O661" i="20" s="1"/>
  <c r="N659" i="20"/>
  <c r="O659" i="20" s="1"/>
  <c r="N658" i="20"/>
  <c r="O658" i="20" s="1"/>
  <c r="N657" i="20"/>
  <c r="O657" i="20" s="1"/>
  <c r="N656" i="20"/>
  <c r="O656" i="20" s="1"/>
  <c r="N655" i="20"/>
  <c r="O655" i="20" s="1"/>
  <c r="N654" i="20"/>
  <c r="O654" i="20" s="1"/>
  <c r="N653" i="20"/>
  <c r="O653" i="20" s="1"/>
  <c r="N652" i="20"/>
  <c r="O652" i="20" s="1"/>
  <c r="N651" i="20"/>
  <c r="O651" i="20" s="1"/>
  <c r="N650" i="20"/>
  <c r="O650" i="20" s="1"/>
  <c r="N649" i="20"/>
  <c r="O649" i="20" s="1"/>
  <c r="N648" i="20"/>
  <c r="O648" i="20" s="1"/>
  <c r="N647" i="20"/>
  <c r="O647" i="20" s="1"/>
  <c r="N646" i="20"/>
  <c r="O646" i="20" s="1"/>
  <c r="N645" i="20"/>
  <c r="O645" i="20" s="1"/>
  <c r="N644" i="20"/>
  <c r="O644" i="20" s="1"/>
  <c r="N643" i="20"/>
  <c r="O643" i="20" s="1"/>
  <c r="N642" i="20"/>
  <c r="O642" i="20" s="1"/>
  <c r="N641" i="20"/>
  <c r="O641" i="20" s="1"/>
  <c r="N640" i="20"/>
  <c r="O640" i="20" s="1"/>
  <c r="N639" i="20"/>
  <c r="O639" i="20" s="1"/>
  <c r="N638" i="20"/>
  <c r="O638" i="20" s="1"/>
  <c r="N636" i="20"/>
  <c r="O636" i="20" s="1"/>
  <c r="N635" i="20"/>
  <c r="O635" i="20" s="1"/>
  <c r="N634" i="20"/>
  <c r="O634" i="20" s="1"/>
  <c r="N633" i="20"/>
  <c r="O633" i="20" s="1"/>
  <c r="N632" i="20"/>
  <c r="O632" i="20" s="1"/>
  <c r="N631" i="20"/>
  <c r="O631" i="20" s="1"/>
  <c r="N630" i="20"/>
  <c r="O630" i="20" s="1"/>
  <c r="N629" i="20"/>
  <c r="O629" i="20" s="1"/>
  <c r="N628" i="20"/>
  <c r="O628" i="20" s="1"/>
  <c r="N627" i="20"/>
  <c r="O627" i="20" s="1"/>
  <c r="N626" i="20"/>
  <c r="O626" i="20" s="1"/>
  <c r="N625" i="20"/>
  <c r="O625" i="20" s="1"/>
  <c r="N624" i="20"/>
  <c r="O624" i="20" s="1"/>
  <c r="N623" i="20"/>
  <c r="O623" i="20" s="1"/>
  <c r="N622" i="20"/>
  <c r="O622" i="20" s="1"/>
  <c r="N621" i="20"/>
  <c r="O621" i="20" s="1"/>
  <c r="N620" i="20"/>
  <c r="O620" i="20" s="1"/>
  <c r="N619" i="20"/>
  <c r="O619" i="20" s="1"/>
  <c r="N618" i="20"/>
  <c r="O618" i="20" s="1"/>
  <c r="N617" i="20"/>
  <c r="O617" i="20" s="1"/>
  <c r="N616" i="20"/>
  <c r="O616" i="20" s="1"/>
  <c r="N615" i="20"/>
  <c r="O615" i="20" s="1"/>
  <c r="N614" i="20"/>
  <c r="O614" i="20" s="1"/>
  <c r="N613" i="20"/>
  <c r="O613" i="20" s="1"/>
  <c r="N612" i="20"/>
  <c r="O612" i="20" s="1"/>
  <c r="N611" i="20"/>
  <c r="O611" i="20" s="1"/>
  <c r="N610" i="20"/>
  <c r="O610" i="20" s="1"/>
  <c r="N609" i="20"/>
  <c r="O609" i="20" s="1"/>
  <c r="N608" i="20"/>
  <c r="O608" i="20" s="1"/>
  <c r="N606" i="20"/>
  <c r="O606" i="20" s="1"/>
  <c r="N605" i="20"/>
  <c r="O605" i="20" s="1"/>
  <c r="N604" i="20"/>
  <c r="O604" i="20" s="1"/>
  <c r="N603" i="20"/>
  <c r="O603" i="20" s="1"/>
  <c r="N602" i="20"/>
  <c r="O602" i="20" s="1"/>
  <c r="N601" i="20"/>
  <c r="O601" i="20" s="1"/>
  <c r="N599" i="20"/>
  <c r="O599" i="20" s="1"/>
  <c r="N598" i="20"/>
  <c r="O598" i="20" s="1"/>
  <c r="N597" i="20"/>
  <c r="O597" i="20" s="1"/>
  <c r="N596" i="20"/>
  <c r="O596" i="20" s="1"/>
  <c r="N595" i="20"/>
  <c r="O595" i="20" s="1"/>
  <c r="N594" i="20"/>
  <c r="O594" i="20" s="1"/>
  <c r="N593" i="20"/>
  <c r="O593" i="20" s="1"/>
  <c r="N592" i="20"/>
  <c r="O592" i="20" s="1"/>
  <c r="N591" i="20"/>
  <c r="O591" i="20" s="1"/>
  <c r="N590" i="20"/>
  <c r="O590" i="20" s="1"/>
  <c r="N589" i="20"/>
  <c r="O589" i="20" s="1"/>
  <c r="N588" i="20"/>
  <c r="O588" i="20" s="1"/>
  <c r="N587" i="20"/>
  <c r="O587" i="20" s="1"/>
  <c r="N586" i="20"/>
  <c r="O586" i="20" s="1"/>
  <c r="N585" i="20"/>
  <c r="O585" i="20" s="1"/>
  <c r="N584" i="20"/>
  <c r="O584" i="20" s="1"/>
  <c r="N583" i="20"/>
  <c r="O583" i="20" s="1"/>
  <c r="N582" i="20"/>
  <c r="O582" i="20" s="1"/>
  <c r="N581" i="20"/>
  <c r="O581" i="20" s="1"/>
  <c r="N580" i="20"/>
  <c r="O580" i="20" s="1"/>
  <c r="N579" i="20"/>
  <c r="O579" i="20" s="1"/>
  <c r="N578" i="20"/>
  <c r="O578" i="20" s="1"/>
  <c r="N577" i="20"/>
  <c r="O577" i="20" s="1"/>
  <c r="N575" i="20"/>
  <c r="O575" i="20" s="1"/>
  <c r="N574" i="20"/>
  <c r="O574" i="20" s="1"/>
  <c r="N573" i="20"/>
  <c r="O573" i="20" s="1"/>
  <c r="N572" i="20"/>
  <c r="O572" i="20" s="1"/>
  <c r="N571" i="20"/>
  <c r="O571" i="20" s="1"/>
  <c r="N570" i="20"/>
  <c r="O570" i="20" s="1"/>
  <c r="N569" i="20"/>
  <c r="O569" i="20" s="1"/>
  <c r="N568" i="20"/>
  <c r="O568" i="20" s="1"/>
  <c r="N567" i="20"/>
  <c r="O567" i="20" s="1"/>
  <c r="N566" i="20"/>
  <c r="O566" i="20" s="1"/>
  <c r="N565" i="20"/>
  <c r="O565" i="20" s="1"/>
  <c r="N564" i="20"/>
  <c r="O564" i="20" s="1"/>
  <c r="N563" i="20"/>
  <c r="O563" i="20" s="1"/>
  <c r="N562" i="20"/>
  <c r="O562" i="20" s="1"/>
  <c r="N561" i="20"/>
  <c r="O561" i="20" s="1"/>
  <c r="N560" i="20"/>
  <c r="O560" i="20" s="1"/>
  <c r="N559" i="20"/>
  <c r="O559" i="20" s="1"/>
  <c r="N558" i="20"/>
  <c r="O558" i="20" s="1"/>
  <c r="N557" i="20"/>
  <c r="O557" i="20" s="1"/>
  <c r="N556" i="20"/>
  <c r="O556" i="20" s="1"/>
  <c r="N555" i="20"/>
  <c r="O555" i="20" s="1"/>
  <c r="N554" i="20"/>
  <c r="O554" i="20" s="1"/>
  <c r="N553" i="20"/>
  <c r="O553" i="20" s="1"/>
  <c r="N552" i="20"/>
  <c r="O552" i="20" s="1"/>
  <c r="N533" i="20"/>
  <c r="O533" i="20" s="1"/>
  <c r="N532" i="20"/>
  <c r="O532" i="20" s="1"/>
  <c r="N531" i="20"/>
  <c r="O531" i="20" s="1"/>
  <c r="N530" i="20"/>
  <c r="O530" i="20" s="1"/>
  <c r="N529" i="20"/>
  <c r="O529" i="20" s="1"/>
  <c r="N528" i="20"/>
  <c r="O528" i="20" s="1"/>
  <c r="N527" i="20"/>
  <c r="O527" i="20" s="1"/>
  <c r="N525" i="20"/>
  <c r="O525" i="20" s="1"/>
  <c r="N524" i="20"/>
  <c r="O524" i="20" s="1"/>
  <c r="N523" i="20"/>
  <c r="O523" i="20" s="1"/>
  <c r="N522" i="20"/>
  <c r="O522" i="20" s="1"/>
  <c r="N521" i="20"/>
  <c r="O521" i="20" s="1"/>
  <c r="N520" i="20"/>
  <c r="O520" i="20" s="1"/>
  <c r="N519" i="20"/>
  <c r="O519" i="20" s="1"/>
  <c r="N518" i="20"/>
  <c r="O518" i="20" s="1"/>
  <c r="N517" i="20"/>
  <c r="O517" i="20" s="1"/>
  <c r="N516" i="20"/>
  <c r="O516" i="20" s="1"/>
  <c r="N515" i="20"/>
  <c r="O515" i="20" s="1"/>
  <c r="N514" i="20"/>
  <c r="O514" i="20" s="1"/>
  <c r="N513" i="20"/>
  <c r="O513" i="20" s="1"/>
  <c r="N512" i="20"/>
  <c r="O512" i="20" s="1"/>
  <c r="N511" i="20"/>
  <c r="O511" i="20" s="1"/>
  <c r="N510" i="20"/>
  <c r="O510" i="20" s="1"/>
  <c r="N509" i="20"/>
  <c r="O509" i="20" s="1"/>
  <c r="N508" i="20"/>
  <c r="O508" i="20" s="1"/>
  <c r="N507" i="20"/>
  <c r="O507" i="20" s="1"/>
  <c r="N506" i="20"/>
  <c r="O506" i="20" s="1"/>
  <c r="N464" i="20"/>
  <c r="O464" i="20" s="1"/>
  <c r="N463" i="20"/>
  <c r="O463" i="20" s="1"/>
  <c r="N462" i="20"/>
  <c r="O462" i="20" s="1"/>
  <c r="N461" i="20"/>
  <c r="O461" i="20" s="1"/>
  <c r="N460" i="20"/>
  <c r="O460" i="20" s="1"/>
  <c r="N459" i="20"/>
  <c r="O459" i="20" s="1"/>
  <c r="N458" i="20"/>
  <c r="O458" i="20" s="1"/>
  <c r="N456" i="20"/>
  <c r="O456" i="20" s="1"/>
  <c r="N455" i="20"/>
  <c r="O455" i="20" s="1"/>
  <c r="N454" i="20"/>
  <c r="O454" i="20" s="1"/>
  <c r="N453" i="20"/>
  <c r="O453" i="20" s="1"/>
  <c r="N452" i="20"/>
  <c r="O452" i="20" s="1"/>
  <c r="N451" i="20"/>
  <c r="O451" i="20" s="1"/>
  <c r="N450" i="20"/>
  <c r="O450" i="20" s="1"/>
  <c r="N449" i="20"/>
  <c r="O449" i="20" s="1"/>
  <c r="N448" i="20"/>
  <c r="O448" i="20" s="1"/>
  <c r="N447" i="20"/>
  <c r="O447" i="20" s="1"/>
  <c r="N446" i="20"/>
  <c r="O446" i="20" s="1"/>
  <c r="N445" i="20"/>
  <c r="O445" i="20" s="1"/>
  <c r="N444" i="20"/>
  <c r="O444" i="20" s="1"/>
  <c r="N443" i="20"/>
  <c r="O443" i="20" s="1"/>
  <c r="N442" i="20"/>
  <c r="O442" i="20" s="1"/>
  <c r="N441" i="20"/>
  <c r="O441" i="20" s="1"/>
  <c r="N440" i="20"/>
  <c r="O440" i="20" s="1"/>
  <c r="N439" i="20"/>
  <c r="O439" i="20" s="1"/>
  <c r="N438" i="20"/>
  <c r="O438" i="20" s="1"/>
  <c r="N437" i="20"/>
  <c r="O437" i="20" s="1"/>
  <c r="N427" i="20"/>
  <c r="O427" i="20" s="1"/>
  <c r="N423" i="20"/>
  <c r="O423" i="20" s="1"/>
  <c r="N419" i="20"/>
  <c r="O419" i="20" s="1"/>
  <c r="N415" i="20"/>
  <c r="O415" i="20" s="1"/>
  <c r="N411" i="20"/>
  <c r="O411" i="20" s="1"/>
  <c r="N409" i="20"/>
  <c r="O409" i="20" s="1"/>
  <c r="N408" i="20"/>
  <c r="O408" i="20" s="1"/>
  <c r="N407" i="20"/>
  <c r="O407" i="20" s="1"/>
  <c r="N406" i="20"/>
  <c r="O406" i="20" s="1"/>
  <c r="N405" i="20"/>
  <c r="O405" i="20" s="1"/>
  <c r="N403" i="20"/>
  <c r="O403" i="20" s="1"/>
  <c r="N402" i="20"/>
  <c r="O402" i="20" s="1"/>
  <c r="N401" i="20"/>
  <c r="O401" i="20" s="1"/>
  <c r="N400" i="20"/>
  <c r="O400" i="20" s="1"/>
  <c r="N398" i="20"/>
  <c r="O398" i="20" s="1"/>
  <c r="N397" i="20"/>
  <c r="O397" i="20" s="1"/>
  <c r="N396" i="20"/>
  <c r="O396" i="20" s="1"/>
  <c r="N395" i="20"/>
  <c r="O395" i="20" s="1"/>
  <c r="N394" i="20"/>
  <c r="O394" i="20" s="1"/>
  <c r="N393" i="20"/>
  <c r="O393" i="20" s="1"/>
  <c r="N392" i="20"/>
  <c r="O392" i="20" s="1"/>
  <c r="N391" i="20"/>
  <c r="O391" i="20" s="1"/>
  <c r="N390" i="20"/>
  <c r="O390" i="20" s="1"/>
  <c r="N389" i="20"/>
  <c r="O389" i="20" s="1"/>
  <c r="N388" i="20"/>
  <c r="O388" i="20" s="1"/>
  <c r="N387" i="20"/>
  <c r="O387" i="20" s="1"/>
  <c r="N386" i="20"/>
  <c r="O386" i="20" s="1"/>
  <c r="N385" i="20"/>
  <c r="O385" i="20" s="1"/>
  <c r="N384" i="20"/>
  <c r="O384" i="20" s="1"/>
  <c r="N383" i="20"/>
  <c r="O383" i="20" s="1"/>
  <c r="N381" i="20"/>
  <c r="O381" i="20" s="1"/>
  <c r="N380" i="20"/>
  <c r="O380" i="20" s="1"/>
  <c r="N379" i="20"/>
  <c r="O379" i="20" s="1"/>
  <c r="N377" i="20"/>
  <c r="O377" i="20" s="1"/>
  <c r="N376" i="20"/>
  <c r="O376" i="20" s="1"/>
  <c r="N375" i="20"/>
  <c r="O375" i="20" s="1"/>
  <c r="N374" i="20"/>
  <c r="O374" i="20" s="1"/>
  <c r="N373" i="20"/>
  <c r="O373" i="20" s="1"/>
  <c r="N372" i="20"/>
  <c r="O372" i="20" s="1"/>
  <c r="N371" i="20"/>
  <c r="O371" i="20" s="1"/>
  <c r="N370" i="20"/>
  <c r="O370" i="20" s="1"/>
  <c r="N369" i="20"/>
  <c r="O369" i="20" s="1"/>
  <c r="N368" i="20"/>
  <c r="O368" i="20" s="1"/>
  <c r="N367" i="20"/>
  <c r="O367" i="20" s="1"/>
  <c r="N366" i="20"/>
  <c r="O366" i="20" s="1"/>
  <c r="N365" i="20"/>
  <c r="O365" i="20" s="1"/>
  <c r="N364" i="20"/>
  <c r="O364" i="20" s="1"/>
  <c r="N363" i="20"/>
  <c r="O363" i="20" s="1"/>
  <c r="N362" i="20"/>
  <c r="O362" i="20" s="1"/>
  <c r="N361" i="20"/>
  <c r="O361" i="20" s="1"/>
  <c r="N360" i="20"/>
  <c r="O360" i="20" s="1"/>
  <c r="N359" i="20"/>
  <c r="O359" i="20" s="1"/>
  <c r="N358" i="20"/>
  <c r="O358" i="20" s="1"/>
  <c r="N357" i="20"/>
  <c r="O357" i="20" s="1"/>
  <c r="N356" i="20"/>
  <c r="O356" i="20" s="1"/>
  <c r="N355" i="20"/>
  <c r="O355" i="20" s="1"/>
  <c r="N354" i="20"/>
  <c r="O354" i="20" s="1"/>
  <c r="N353" i="20"/>
  <c r="O353" i="20" s="1"/>
  <c r="N352" i="20"/>
  <c r="O352" i="20" s="1"/>
  <c r="N351" i="20"/>
  <c r="O351" i="20" s="1"/>
  <c r="N350" i="20"/>
  <c r="O350" i="20" s="1"/>
  <c r="N349" i="20"/>
  <c r="O349" i="20" s="1"/>
  <c r="N348" i="20"/>
  <c r="O348" i="20" s="1"/>
  <c r="N347" i="20"/>
  <c r="O347" i="20" s="1"/>
  <c r="N346" i="20"/>
  <c r="O346" i="20" s="1"/>
  <c r="N344" i="20"/>
  <c r="O344" i="20" s="1"/>
  <c r="N343" i="20"/>
  <c r="O343" i="20" s="1"/>
  <c r="N342" i="20"/>
  <c r="O342" i="20" s="1"/>
  <c r="N341" i="20"/>
  <c r="O341" i="20" s="1"/>
  <c r="N340" i="20"/>
  <c r="O340" i="20" s="1"/>
  <c r="N339" i="20"/>
  <c r="O339" i="20" s="1"/>
  <c r="N338" i="20"/>
  <c r="O338" i="20" s="1"/>
  <c r="N337" i="20"/>
  <c r="O337" i="20" s="1"/>
  <c r="N336" i="20"/>
  <c r="O336" i="20" s="1"/>
  <c r="N335" i="20"/>
  <c r="O335" i="20" s="1"/>
  <c r="N334" i="20"/>
  <c r="O334" i="20" s="1"/>
  <c r="N333" i="20"/>
  <c r="O333" i="20" s="1"/>
  <c r="N332" i="20"/>
  <c r="O332" i="20" s="1"/>
  <c r="N331" i="20"/>
  <c r="O331" i="20" s="1"/>
  <c r="N330" i="20"/>
  <c r="O330" i="20" s="1"/>
  <c r="N329" i="20"/>
  <c r="O329" i="20" s="1"/>
  <c r="N328" i="20"/>
  <c r="O328" i="20" s="1"/>
  <c r="N327" i="20"/>
  <c r="O327" i="20" s="1"/>
  <c r="N326" i="20"/>
  <c r="O326" i="20" s="1"/>
  <c r="N325" i="20"/>
  <c r="O325" i="20" s="1"/>
  <c r="N323" i="20"/>
  <c r="O323" i="20" s="1"/>
  <c r="N322" i="20"/>
  <c r="O322" i="20" s="1"/>
  <c r="N321" i="20"/>
  <c r="O321" i="20" s="1"/>
  <c r="N320" i="20"/>
  <c r="O320" i="20" s="1"/>
  <c r="N319" i="20"/>
  <c r="O319" i="20" s="1"/>
  <c r="N318" i="20"/>
  <c r="O318" i="20" s="1"/>
  <c r="N317" i="20"/>
  <c r="O317" i="20" s="1"/>
  <c r="N316" i="20"/>
  <c r="O316" i="20" s="1"/>
  <c r="N315" i="20"/>
  <c r="O315" i="20" s="1"/>
  <c r="N314" i="20"/>
  <c r="O314" i="20" s="1"/>
  <c r="N313" i="20"/>
  <c r="O313" i="20" s="1"/>
  <c r="N312" i="20"/>
  <c r="O312" i="20" s="1"/>
  <c r="N310" i="20"/>
  <c r="O310" i="20" s="1"/>
  <c r="N309" i="20"/>
  <c r="O309" i="20" s="1"/>
  <c r="N308" i="20"/>
  <c r="O308" i="20" s="1"/>
  <c r="N307" i="20"/>
  <c r="O307" i="20" s="1"/>
  <c r="N306" i="20"/>
  <c r="O306" i="20" s="1"/>
  <c r="N305" i="20"/>
  <c r="O305" i="20" s="1"/>
  <c r="N304" i="20"/>
  <c r="O304" i="20" s="1"/>
  <c r="N303" i="20"/>
  <c r="O303" i="20" s="1"/>
  <c r="N302" i="20"/>
  <c r="O302" i="20" s="1"/>
  <c r="N301" i="20"/>
  <c r="O301" i="20" s="1"/>
  <c r="N300" i="20"/>
  <c r="O300" i="20" s="1"/>
  <c r="N299" i="20"/>
  <c r="O299" i="20" s="1"/>
  <c r="N298" i="20"/>
  <c r="O298" i="20" s="1"/>
  <c r="N297" i="20"/>
  <c r="O297" i="20" s="1"/>
  <c r="N296" i="20"/>
  <c r="O296" i="20" s="1"/>
  <c r="N295" i="20"/>
  <c r="O295" i="20" s="1"/>
  <c r="N294" i="20"/>
  <c r="O294" i="20" s="1"/>
  <c r="N292" i="20"/>
  <c r="O292" i="20" s="1"/>
  <c r="N291" i="20"/>
  <c r="O291" i="20" s="1"/>
  <c r="N290" i="20"/>
  <c r="O290" i="20" s="1"/>
  <c r="N289" i="20"/>
  <c r="O289" i="20" s="1"/>
  <c r="N288" i="20"/>
  <c r="O288" i="20" s="1"/>
  <c r="N287" i="20"/>
  <c r="O287" i="20" s="1"/>
  <c r="N286" i="20"/>
  <c r="O286" i="20" s="1"/>
  <c r="N285" i="20"/>
  <c r="O285" i="20" s="1"/>
  <c r="N284" i="20"/>
  <c r="O284" i="20" s="1"/>
  <c r="N283" i="20"/>
  <c r="O283" i="20" s="1"/>
  <c r="N282" i="20"/>
  <c r="O282" i="20" s="1"/>
  <c r="N281" i="20"/>
  <c r="O281" i="20" s="1"/>
  <c r="N279" i="20"/>
  <c r="O279" i="20" s="1"/>
  <c r="N278" i="20"/>
  <c r="O278" i="20" s="1"/>
  <c r="N277" i="20"/>
  <c r="O277" i="20" s="1"/>
  <c r="N276" i="20"/>
  <c r="O276" i="20" s="1"/>
  <c r="N275" i="20"/>
  <c r="O275" i="20" s="1"/>
  <c r="N274" i="20"/>
  <c r="O274" i="20" s="1"/>
  <c r="N273" i="20"/>
  <c r="O273" i="20" s="1"/>
  <c r="N272" i="20"/>
  <c r="O272" i="20" s="1"/>
  <c r="N271" i="20"/>
  <c r="O271" i="20" s="1"/>
  <c r="N270" i="20"/>
  <c r="O270" i="20" s="1"/>
  <c r="N269" i="20"/>
  <c r="O269" i="20" s="1"/>
  <c r="N268" i="20"/>
  <c r="O268" i="20" s="1"/>
  <c r="N267" i="20"/>
  <c r="O267" i="20" s="1"/>
  <c r="N266" i="20"/>
  <c r="O266" i="20" s="1"/>
  <c r="N264" i="20"/>
  <c r="O264" i="20" s="1"/>
  <c r="N263" i="20"/>
  <c r="O263" i="20" s="1"/>
  <c r="N262" i="20"/>
  <c r="O262" i="20" s="1"/>
  <c r="N261" i="20"/>
  <c r="O261" i="20" s="1"/>
  <c r="N260" i="20"/>
  <c r="O260" i="20" s="1"/>
  <c r="N259" i="20"/>
  <c r="O259" i="20" s="1"/>
  <c r="N258" i="20"/>
  <c r="O258" i="20" s="1"/>
  <c r="N257" i="20"/>
  <c r="O257" i="20" s="1"/>
  <c r="N256" i="20"/>
  <c r="O256" i="20" s="1"/>
  <c r="N254" i="20"/>
  <c r="O254" i="20" s="1"/>
  <c r="N253" i="20"/>
  <c r="O253" i="20" s="1"/>
  <c r="N252" i="20"/>
  <c r="O252" i="20" s="1"/>
  <c r="N251" i="20"/>
  <c r="O251" i="20" s="1"/>
  <c r="N250" i="20"/>
  <c r="O250" i="20" s="1"/>
  <c r="N249" i="20"/>
  <c r="O249" i="20" s="1"/>
  <c r="N248" i="20"/>
  <c r="O248" i="20" s="1"/>
  <c r="N247" i="20"/>
  <c r="O247" i="20" s="1"/>
  <c r="N246" i="20"/>
  <c r="O246" i="20" s="1"/>
  <c r="N245" i="20"/>
  <c r="O245" i="20" s="1"/>
  <c r="N244" i="20"/>
  <c r="O244" i="20" s="1"/>
  <c r="N243" i="20"/>
  <c r="O243" i="20" s="1"/>
  <c r="N242" i="20"/>
  <c r="O242" i="20" s="1"/>
  <c r="N241" i="20"/>
  <c r="O241" i="20" s="1"/>
  <c r="N239" i="20"/>
  <c r="O239" i="20" s="1"/>
  <c r="N238" i="20"/>
  <c r="O238" i="20" s="1"/>
  <c r="N237" i="20"/>
  <c r="O237" i="20" s="1"/>
  <c r="N236" i="20"/>
  <c r="O236" i="20" s="1"/>
  <c r="N235" i="20"/>
  <c r="O235" i="20" s="1"/>
  <c r="N234" i="20"/>
  <c r="O234" i="20" s="1"/>
  <c r="N233" i="20"/>
  <c r="O233" i="20" s="1"/>
  <c r="N232" i="20"/>
  <c r="O232" i="20" s="1"/>
  <c r="N231" i="20"/>
  <c r="O231" i="20" s="1"/>
  <c r="N230" i="20"/>
  <c r="O230" i="20" s="1"/>
  <c r="N229" i="20"/>
  <c r="O229" i="20" s="1"/>
  <c r="N227" i="20"/>
  <c r="O227" i="20" s="1"/>
  <c r="N226" i="20"/>
  <c r="O226" i="20" s="1"/>
  <c r="N225" i="20"/>
  <c r="O225" i="20" s="1"/>
  <c r="N224" i="20"/>
  <c r="O224" i="20" s="1"/>
  <c r="N223" i="20"/>
  <c r="O223" i="20" s="1"/>
  <c r="N222" i="20"/>
  <c r="O222" i="20" s="1"/>
  <c r="N221" i="20"/>
  <c r="O221" i="20" s="1"/>
  <c r="N220" i="20"/>
  <c r="O220" i="20" s="1"/>
  <c r="N219" i="20"/>
  <c r="O219" i="20" s="1"/>
  <c r="N218" i="20"/>
  <c r="O218" i="20" s="1"/>
  <c r="N217" i="20"/>
  <c r="O217" i="20" s="1"/>
  <c r="N216" i="20"/>
  <c r="O216" i="20" s="1"/>
  <c r="N215" i="20"/>
  <c r="O215" i="20" s="1"/>
  <c r="N214" i="20"/>
  <c r="O214" i="20" s="1"/>
  <c r="N213" i="20"/>
  <c r="O213" i="20" s="1"/>
  <c r="N212" i="20"/>
  <c r="O212" i="20" s="1"/>
  <c r="N211" i="20"/>
  <c r="O211" i="20" s="1"/>
  <c r="N210" i="20"/>
  <c r="O210" i="20" s="1"/>
  <c r="N209" i="20"/>
  <c r="O209" i="20" s="1"/>
  <c r="N208" i="20"/>
  <c r="O208" i="20" s="1"/>
  <c r="N207" i="20"/>
  <c r="O207" i="20" s="1"/>
  <c r="N205" i="20"/>
  <c r="O205" i="20" s="1"/>
  <c r="N204" i="20"/>
  <c r="O204" i="20" s="1"/>
  <c r="N203" i="20"/>
  <c r="O203" i="20" s="1"/>
  <c r="N202" i="20"/>
  <c r="O202" i="20" s="1"/>
  <c r="N201" i="20"/>
  <c r="O201" i="20" s="1"/>
  <c r="N199" i="20"/>
  <c r="O199" i="20" s="1"/>
  <c r="N198" i="20"/>
  <c r="O198" i="20" s="1"/>
  <c r="N197" i="20"/>
  <c r="O197" i="20" s="1"/>
  <c r="N196" i="20"/>
  <c r="O196" i="20" s="1"/>
  <c r="N195" i="20"/>
  <c r="O195" i="20" s="1"/>
  <c r="N194" i="20"/>
  <c r="O194" i="20" s="1"/>
  <c r="N193" i="20"/>
  <c r="O193" i="20" s="1"/>
  <c r="N192" i="20"/>
  <c r="O192" i="20" s="1"/>
  <c r="N191" i="20"/>
  <c r="O191" i="20" s="1"/>
  <c r="N190" i="20"/>
  <c r="O190" i="20" s="1"/>
  <c r="N189" i="20"/>
  <c r="O189" i="20" s="1"/>
  <c r="N188" i="20"/>
  <c r="O188" i="20" s="1"/>
  <c r="N187" i="20"/>
  <c r="O187" i="20" s="1"/>
  <c r="N186" i="20"/>
  <c r="O186" i="20" s="1"/>
  <c r="N185" i="20"/>
  <c r="O185" i="20" s="1"/>
  <c r="N184" i="20"/>
  <c r="O184" i="20" s="1"/>
  <c r="N183" i="20"/>
  <c r="O183" i="20" s="1"/>
  <c r="N182" i="20"/>
  <c r="O182" i="20" s="1"/>
  <c r="N181" i="20"/>
  <c r="O181" i="20" s="1"/>
  <c r="N179" i="20"/>
  <c r="O179" i="20" s="1"/>
  <c r="N178" i="20"/>
  <c r="O178" i="20" s="1"/>
  <c r="N177" i="20"/>
  <c r="O177" i="20" s="1"/>
  <c r="N175" i="20"/>
  <c r="O175" i="20" s="1"/>
  <c r="N174" i="20"/>
  <c r="O174" i="20" s="1"/>
  <c r="N173" i="20"/>
  <c r="O173" i="20" s="1"/>
  <c r="N172" i="20"/>
  <c r="O172" i="20" s="1"/>
  <c r="N171" i="20"/>
  <c r="O171" i="20" s="1"/>
  <c r="N170" i="20"/>
  <c r="O170" i="20" s="1"/>
  <c r="N169" i="20"/>
  <c r="O169" i="20" s="1"/>
  <c r="N168" i="20"/>
  <c r="O168" i="20" s="1"/>
  <c r="N167" i="20"/>
  <c r="O167" i="20" s="1"/>
  <c r="N166" i="20"/>
  <c r="O166" i="20" s="1"/>
  <c r="N165" i="20"/>
  <c r="O165" i="20" s="1"/>
  <c r="N164" i="20"/>
  <c r="O164" i="20" s="1"/>
  <c r="N163" i="20"/>
  <c r="O163" i="20" s="1"/>
  <c r="N162" i="20"/>
  <c r="O162" i="20" s="1"/>
  <c r="N161" i="20"/>
  <c r="O161" i="20" s="1"/>
  <c r="N160" i="20"/>
  <c r="O160" i="20" s="1"/>
  <c r="N158" i="20"/>
  <c r="O158" i="20" s="1"/>
  <c r="N157" i="20"/>
  <c r="O157" i="20" s="1"/>
  <c r="N156" i="20"/>
  <c r="O156" i="20" s="1"/>
  <c r="N155" i="20"/>
  <c r="O155" i="20" s="1"/>
  <c r="N154" i="20"/>
  <c r="O154" i="20" s="1"/>
  <c r="N153" i="20"/>
  <c r="O153" i="20" s="1"/>
  <c r="N152" i="20"/>
  <c r="O152" i="20" s="1"/>
  <c r="N151" i="20"/>
  <c r="O151" i="20" s="1"/>
  <c r="N150" i="20"/>
  <c r="O150" i="20" s="1"/>
  <c r="N149" i="20"/>
  <c r="O149" i="20" s="1"/>
  <c r="N148" i="20"/>
  <c r="O148" i="20" s="1"/>
  <c r="N147" i="20"/>
  <c r="O147" i="20" s="1"/>
  <c r="N146" i="20"/>
  <c r="O146" i="20" s="1"/>
  <c r="N145" i="20"/>
  <c r="O145" i="20" s="1"/>
  <c r="N144" i="20"/>
  <c r="O144" i="20" s="1"/>
  <c r="N143" i="20"/>
  <c r="O143" i="20" s="1"/>
  <c r="N142" i="20"/>
  <c r="O142" i="20" s="1"/>
  <c r="N137" i="20"/>
  <c r="O137" i="20" s="1"/>
  <c r="N133" i="20"/>
  <c r="O133" i="20" s="1"/>
  <c r="N129" i="20"/>
  <c r="O129" i="20" s="1"/>
  <c r="N125" i="20"/>
  <c r="O125" i="20" s="1"/>
  <c r="N121" i="20"/>
  <c r="O121" i="20" s="1"/>
  <c r="N117" i="20"/>
  <c r="O117" i="20" s="1"/>
  <c r="N113" i="20"/>
  <c r="O113" i="20" s="1"/>
  <c r="N109" i="20"/>
  <c r="O109" i="20" s="1"/>
  <c r="N105" i="20"/>
  <c r="O105" i="20" s="1"/>
  <c r="N101" i="20"/>
  <c r="O101" i="20" s="1"/>
  <c r="N97" i="20"/>
  <c r="O97" i="20" s="1"/>
  <c r="N93" i="20"/>
  <c r="O93" i="20" s="1"/>
  <c r="N89" i="20"/>
  <c r="O89" i="20" s="1"/>
  <c r="N85" i="20"/>
  <c r="O85" i="20" s="1"/>
  <c r="N81" i="20"/>
  <c r="O81" i="20" s="1"/>
  <c r="N77" i="20"/>
  <c r="O77" i="20" s="1"/>
  <c r="N73" i="20"/>
  <c r="O73" i="20" s="1"/>
  <c r="N69" i="20"/>
  <c r="O69" i="20" s="1"/>
  <c r="N65" i="20"/>
  <c r="O65" i="20" s="1"/>
  <c r="N61" i="20"/>
  <c r="O61" i="20" s="1"/>
  <c r="N57" i="20"/>
  <c r="O57" i="20" s="1"/>
  <c r="N53" i="20"/>
  <c r="O53" i="20" s="1"/>
  <c r="N49" i="20"/>
  <c r="O49" i="20" s="1"/>
  <c r="N45" i="20"/>
  <c r="O45" i="20" s="1"/>
  <c r="N41" i="20"/>
  <c r="O41" i="20" s="1"/>
  <c r="N37" i="20"/>
  <c r="O37" i="20" s="1"/>
  <c r="N33" i="20"/>
  <c r="O33" i="20" s="1"/>
  <c r="N31" i="20"/>
  <c r="O31" i="20" s="1"/>
  <c r="N30" i="20"/>
  <c r="O30" i="20" s="1"/>
  <c r="N29" i="20"/>
  <c r="O29" i="20" s="1"/>
  <c r="N28" i="20"/>
  <c r="O28" i="20" s="1"/>
  <c r="N27" i="20"/>
  <c r="O27" i="20" s="1"/>
  <c r="N26" i="20"/>
  <c r="O26" i="20" s="1"/>
  <c r="N25" i="20"/>
  <c r="O25" i="20" s="1"/>
  <c r="N24" i="20"/>
  <c r="O24" i="20" s="1"/>
  <c r="N23" i="20"/>
  <c r="O23" i="20" s="1"/>
  <c r="N22" i="20"/>
  <c r="O22" i="20" s="1"/>
  <c r="N20" i="20"/>
  <c r="O20" i="20" s="1"/>
  <c r="N19" i="20"/>
  <c r="O19" i="20" s="1"/>
  <c r="N18" i="20"/>
  <c r="O18" i="20" s="1"/>
  <c r="N17" i="20"/>
  <c r="O17" i="20" s="1"/>
  <c r="N16" i="20"/>
  <c r="O16" i="20" s="1"/>
  <c r="N15" i="20"/>
  <c r="O15" i="20" s="1"/>
  <c r="N14" i="20"/>
  <c r="O14" i="20" s="1"/>
  <c r="N13" i="20"/>
  <c r="O13" i="20" s="1"/>
  <c r="N12" i="20"/>
  <c r="O12" i="20" s="1"/>
  <c r="N11" i="20"/>
  <c r="O11" i="20" s="1"/>
  <c r="N10" i="20"/>
  <c r="O10" i="20" s="1"/>
  <c r="N8" i="20"/>
  <c r="O8" i="20" s="1"/>
  <c r="N7" i="20"/>
  <c r="O7" i="20" s="1"/>
  <c r="N6" i="20"/>
  <c r="O6" i="20" s="1"/>
  <c r="N5" i="20"/>
  <c r="O5" i="20" s="1"/>
  <c r="N4" i="20"/>
  <c r="O4" i="20" s="1"/>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N161" i="12"/>
  <c r="N162" i="12"/>
  <c r="N163" i="12"/>
  <c r="N164" i="12"/>
  <c r="N165" i="12"/>
  <c r="N166" i="12"/>
  <c r="N167" i="12"/>
  <c r="N168" i="12"/>
  <c r="N169" i="12"/>
  <c r="N170" i="12"/>
  <c r="N171" i="12"/>
  <c r="N172" i="12"/>
  <c r="N173" i="12"/>
  <c r="N174" i="12"/>
  <c r="N175" i="12"/>
  <c r="N176" i="12"/>
  <c r="N177" i="12"/>
  <c r="N178" i="12"/>
  <c r="N179" i="12"/>
  <c r="N180" i="12"/>
  <c r="N181" i="12"/>
  <c r="N182" i="12"/>
  <c r="N183" i="12"/>
  <c r="N184" i="12"/>
  <c r="N185" i="12"/>
  <c r="N186" i="12"/>
  <c r="N187" i="12"/>
  <c r="N188" i="12"/>
  <c r="N189" i="12"/>
  <c r="N190" i="12"/>
  <c r="N191" i="12"/>
  <c r="N192" i="12"/>
  <c r="N193" i="12"/>
  <c r="N194" i="12"/>
  <c r="N195" i="12"/>
  <c r="N196" i="12"/>
  <c r="N197" i="12"/>
  <c r="N198" i="12"/>
  <c r="N199" i="12"/>
  <c r="N200" i="12"/>
  <c r="N201" i="12"/>
  <c r="N202" i="12"/>
  <c r="N203" i="12"/>
  <c r="N204" i="12"/>
  <c r="N205" i="12"/>
  <c r="N206" i="12"/>
  <c r="N207" i="12"/>
  <c r="N208" i="12"/>
  <c r="N209" i="12"/>
  <c r="N210" i="12"/>
  <c r="N211" i="12"/>
  <c r="N212" i="12"/>
  <c r="N213" i="12"/>
  <c r="N214" i="12"/>
  <c r="N215" i="12"/>
  <c r="N216" i="12"/>
  <c r="N217" i="12"/>
  <c r="N218" i="12"/>
  <c r="N219" i="12"/>
  <c r="N220" i="12"/>
  <c r="N221" i="12"/>
  <c r="N222" i="12"/>
  <c r="N223" i="12"/>
  <c r="N224" i="12"/>
  <c r="N225" i="12"/>
  <c r="N226" i="12"/>
  <c r="N227" i="12"/>
  <c r="N228" i="12"/>
  <c r="N229" i="12"/>
  <c r="N230" i="12"/>
  <c r="N231" i="12"/>
  <c r="N232" i="12"/>
  <c r="N233" i="12"/>
  <c r="N234" i="12"/>
  <c r="N235" i="12"/>
  <c r="N236" i="12"/>
  <c r="N237" i="12"/>
  <c r="N238" i="12"/>
  <c r="N239" i="12"/>
  <c r="N240" i="12"/>
  <c r="N241" i="12"/>
  <c r="N242" i="12"/>
  <c r="N243" i="12"/>
  <c r="N244" i="12"/>
  <c r="N245" i="12"/>
  <c r="N246" i="12"/>
  <c r="N247" i="12"/>
  <c r="N248" i="12"/>
  <c r="N249" i="12"/>
  <c r="N250" i="12"/>
  <c r="N251" i="12"/>
  <c r="N252" i="12"/>
  <c r="N253" i="12"/>
  <c r="N254" i="12"/>
  <c r="N255" i="12"/>
  <c r="N256" i="12"/>
  <c r="N257" i="12"/>
  <c r="N258" i="12"/>
  <c r="N259" i="12"/>
  <c r="N260" i="12"/>
  <c r="N261" i="12"/>
  <c r="N262" i="12"/>
  <c r="N263" i="12"/>
  <c r="N264" i="12"/>
  <c r="N265" i="12"/>
  <c r="N266" i="12"/>
  <c r="N267" i="12"/>
  <c r="N268" i="12"/>
  <c r="N269" i="12"/>
  <c r="N270" i="12"/>
  <c r="N271" i="12"/>
  <c r="N272" i="12"/>
  <c r="N273" i="12"/>
  <c r="N274" i="12"/>
  <c r="N275" i="12"/>
  <c r="N276" i="12"/>
  <c r="N277" i="12"/>
  <c r="N278" i="12"/>
  <c r="N279" i="12"/>
  <c r="N280" i="12"/>
  <c r="N281" i="12"/>
  <c r="N282" i="12"/>
  <c r="N283" i="12"/>
  <c r="N284" i="12"/>
  <c r="N285" i="12"/>
  <c r="N286" i="12"/>
  <c r="N287" i="12"/>
  <c r="N288" i="12"/>
  <c r="N289" i="12"/>
  <c r="N290" i="12"/>
  <c r="N291" i="12"/>
  <c r="N292" i="12"/>
  <c r="N293" i="12"/>
  <c r="N294" i="12"/>
  <c r="N295" i="12"/>
  <c r="N296" i="12"/>
  <c r="N297" i="12"/>
  <c r="N298" i="12"/>
  <c r="N299" i="12"/>
  <c r="N300" i="12"/>
  <c r="N301" i="12"/>
  <c r="N302" i="12"/>
  <c r="N303" i="12"/>
  <c r="N304" i="12"/>
  <c r="N305" i="12"/>
  <c r="N306" i="12"/>
  <c r="N307" i="12"/>
  <c r="N308" i="12"/>
  <c r="N309" i="12"/>
  <c r="N310" i="12"/>
  <c r="N311" i="12"/>
  <c r="N312" i="12"/>
  <c r="N313" i="12"/>
  <c r="N314" i="12"/>
  <c r="N315" i="12"/>
  <c r="N316" i="12"/>
  <c r="N317" i="12"/>
  <c r="N318" i="12"/>
  <c r="N319" i="12"/>
  <c r="N320" i="12"/>
  <c r="N321" i="12"/>
  <c r="N322" i="12"/>
  <c r="N323" i="12"/>
  <c r="N324" i="12"/>
  <c r="N325" i="12"/>
  <c r="N326" i="12"/>
  <c r="N327" i="12"/>
  <c r="N328" i="12"/>
  <c r="N329" i="12"/>
  <c r="N330" i="12"/>
  <c r="N331" i="12"/>
  <c r="N332" i="12"/>
  <c r="N333" i="12"/>
  <c r="N334" i="12"/>
  <c r="N335" i="12"/>
  <c r="N336" i="12"/>
  <c r="N337" i="12"/>
  <c r="N338" i="12"/>
  <c r="N339" i="12"/>
  <c r="N340" i="12"/>
  <c r="N341" i="12"/>
  <c r="N342" i="12"/>
  <c r="N343" i="12"/>
  <c r="N344" i="12"/>
  <c r="N345" i="12"/>
  <c r="N346" i="12"/>
  <c r="N347" i="12"/>
  <c r="N348" i="12"/>
  <c r="N349" i="12"/>
  <c r="N350" i="12"/>
  <c r="N351" i="12"/>
  <c r="N352" i="12"/>
  <c r="N353" i="12"/>
  <c r="N354" i="12"/>
  <c r="N355" i="12"/>
  <c r="N356" i="12"/>
  <c r="N357" i="12"/>
  <c r="N358" i="12"/>
  <c r="N359" i="12"/>
  <c r="N360" i="12"/>
  <c r="N361" i="12"/>
  <c r="N362" i="12"/>
  <c r="N363" i="12"/>
  <c r="N364" i="12"/>
  <c r="N365" i="12"/>
  <c r="N366" i="12"/>
  <c r="N367" i="12"/>
  <c r="N368" i="12"/>
  <c r="N369" i="12"/>
  <c r="N370" i="12"/>
  <c r="N371" i="12"/>
  <c r="N372" i="12"/>
  <c r="N373" i="12"/>
  <c r="N374" i="12"/>
  <c r="N375" i="12"/>
  <c r="N376" i="12"/>
  <c r="N377" i="12"/>
  <c r="N378" i="12"/>
  <c r="N379" i="12"/>
  <c r="N380" i="12"/>
  <c r="N381" i="12"/>
  <c r="N382" i="12"/>
  <c r="N383" i="12"/>
  <c r="N384" i="12"/>
  <c r="N385" i="12"/>
  <c r="N386" i="12"/>
  <c r="N387" i="12"/>
  <c r="N388" i="12"/>
  <c r="N389" i="12"/>
  <c r="N390" i="12"/>
  <c r="N391" i="12"/>
  <c r="N392" i="12"/>
  <c r="N393" i="12"/>
  <c r="N394" i="12"/>
  <c r="N395" i="12"/>
  <c r="N396" i="12"/>
  <c r="N397" i="12"/>
  <c r="N398" i="12"/>
  <c r="N399" i="12"/>
  <c r="N400" i="12"/>
  <c r="N401" i="12"/>
  <c r="N402" i="12"/>
  <c r="N403" i="12"/>
  <c r="N404" i="12"/>
  <c r="N405" i="12"/>
  <c r="N406" i="12"/>
  <c r="N407" i="12"/>
  <c r="N408" i="12"/>
  <c r="N409" i="12"/>
  <c r="N410" i="12"/>
  <c r="N411" i="12"/>
  <c r="N412" i="12"/>
  <c r="N413" i="12"/>
  <c r="N414" i="12"/>
  <c r="N415" i="12"/>
  <c r="N416" i="12"/>
  <c r="N417" i="12"/>
  <c r="N418" i="12"/>
  <c r="N419" i="12"/>
  <c r="N420" i="12"/>
  <c r="N421" i="12"/>
  <c r="N422" i="12"/>
  <c r="N423" i="12"/>
  <c r="N424" i="12"/>
  <c r="N425" i="12"/>
  <c r="N426" i="12"/>
  <c r="N427" i="12"/>
  <c r="N428" i="12"/>
  <c r="N429" i="12"/>
  <c r="N430" i="12"/>
  <c r="N431" i="12"/>
  <c r="N432" i="12"/>
  <c r="N433" i="12"/>
  <c r="N434" i="12"/>
  <c r="N435" i="12"/>
  <c r="N436" i="12"/>
  <c r="N437" i="12"/>
  <c r="N438" i="12"/>
  <c r="N439" i="12"/>
  <c r="N440" i="12"/>
  <c r="N441" i="12"/>
  <c r="N442" i="12"/>
  <c r="N443" i="12"/>
  <c r="N444" i="12"/>
  <c r="N445" i="12"/>
  <c r="N446" i="12"/>
  <c r="N447" i="12"/>
  <c r="N448" i="12"/>
  <c r="N449" i="12"/>
  <c r="N450" i="12"/>
  <c r="N451" i="12"/>
  <c r="N452" i="12"/>
  <c r="N453" i="12"/>
  <c r="N454" i="12"/>
  <c r="N455" i="12"/>
  <c r="N456" i="12"/>
  <c r="N457" i="12"/>
  <c r="N458" i="12"/>
  <c r="N459" i="12"/>
  <c r="N460" i="12"/>
  <c r="N461" i="12"/>
  <c r="N462" i="12"/>
  <c r="N463" i="12"/>
  <c r="N464" i="12"/>
  <c r="N465" i="12"/>
  <c r="N466" i="12"/>
  <c r="N467" i="12"/>
  <c r="N468" i="12"/>
  <c r="N469" i="12"/>
  <c r="N470" i="12"/>
  <c r="N471" i="12"/>
  <c r="N472" i="12"/>
  <c r="N473" i="12"/>
  <c r="N474" i="12"/>
  <c r="N475" i="12"/>
  <c r="N476" i="12"/>
  <c r="N477" i="12"/>
  <c r="N478" i="12"/>
  <c r="N479" i="12"/>
  <c r="N480" i="12"/>
  <c r="N481" i="12"/>
  <c r="N482" i="12"/>
  <c r="N483" i="12"/>
  <c r="N484" i="12"/>
  <c r="N485" i="12"/>
  <c r="N486" i="12"/>
  <c r="N487" i="12"/>
  <c r="N488" i="12"/>
  <c r="N489" i="12"/>
  <c r="N490" i="12"/>
  <c r="N491" i="12"/>
  <c r="N492" i="12"/>
  <c r="N493" i="12"/>
  <c r="N494" i="12"/>
  <c r="N495" i="12"/>
  <c r="N496" i="12"/>
  <c r="N497" i="12"/>
  <c r="N498" i="12"/>
  <c r="N499" i="12"/>
  <c r="N500" i="12"/>
  <c r="N501" i="12"/>
  <c r="N502" i="12"/>
  <c r="N503" i="12"/>
  <c r="N504" i="12"/>
  <c r="N505" i="12"/>
  <c r="N506" i="12"/>
  <c r="N507" i="12"/>
  <c r="N508" i="12"/>
  <c r="N509" i="12"/>
  <c r="N510" i="12"/>
  <c r="N511" i="12"/>
  <c r="N512" i="12"/>
  <c r="N513" i="12"/>
  <c r="N514" i="12"/>
  <c r="N515" i="12"/>
  <c r="N516" i="12"/>
  <c r="N517" i="12"/>
  <c r="N518" i="12"/>
  <c r="N519" i="12"/>
  <c r="N520" i="12"/>
  <c r="N521" i="12"/>
  <c r="N522" i="12"/>
  <c r="N523" i="12"/>
  <c r="N524" i="12"/>
  <c r="N525" i="12"/>
  <c r="N526" i="12"/>
  <c r="N527" i="12"/>
  <c r="N528" i="12"/>
  <c r="N529" i="12"/>
  <c r="N530" i="12"/>
  <c r="N531" i="12"/>
  <c r="N532" i="12"/>
  <c r="N533" i="12"/>
  <c r="N534" i="12"/>
  <c r="N535" i="12"/>
  <c r="N536" i="12"/>
  <c r="N537" i="12"/>
  <c r="N538" i="12"/>
  <c r="N539" i="12"/>
  <c r="N540" i="12"/>
  <c r="N541" i="12"/>
  <c r="N542" i="12"/>
  <c r="N543" i="12"/>
  <c r="N544" i="12"/>
  <c r="N545" i="12"/>
  <c r="N546" i="12"/>
  <c r="N547" i="12"/>
  <c r="N548" i="12"/>
  <c r="N549" i="12"/>
  <c r="N550" i="12"/>
  <c r="N551" i="12"/>
  <c r="N552" i="12"/>
  <c r="N553" i="12"/>
  <c r="N554" i="12"/>
  <c r="N555" i="12"/>
  <c r="N556" i="12"/>
  <c r="N557" i="12"/>
  <c r="N558" i="12"/>
  <c r="N559" i="12"/>
  <c r="N560" i="12"/>
  <c r="N561" i="12"/>
  <c r="N562" i="12"/>
  <c r="N563" i="12"/>
  <c r="N564" i="12"/>
  <c r="N565" i="12"/>
  <c r="N566" i="12"/>
  <c r="N567" i="12"/>
  <c r="N568" i="12"/>
  <c r="N569" i="12"/>
  <c r="N570" i="12"/>
  <c r="N571" i="12"/>
  <c r="N572" i="12"/>
  <c r="N573" i="12"/>
  <c r="N574" i="12"/>
  <c r="N575" i="12"/>
  <c r="N576" i="12"/>
  <c r="N577" i="12"/>
  <c r="N578" i="12"/>
  <c r="N579" i="12"/>
  <c r="N580" i="12"/>
  <c r="N581" i="12"/>
  <c r="N582" i="12"/>
  <c r="N583" i="12"/>
  <c r="N584" i="12"/>
  <c r="N585" i="12"/>
  <c r="N586" i="12"/>
  <c r="N587" i="12"/>
  <c r="N588" i="12"/>
  <c r="N589" i="12"/>
  <c r="N590" i="12"/>
  <c r="N591" i="12"/>
  <c r="N592" i="12"/>
  <c r="N593" i="12"/>
  <c r="N594" i="12"/>
  <c r="N595" i="12"/>
  <c r="N596" i="12"/>
  <c r="N597" i="12"/>
  <c r="N598" i="12"/>
  <c r="N599" i="12"/>
  <c r="N600" i="12"/>
  <c r="N601" i="12"/>
  <c r="N602" i="12"/>
  <c r="N603" i="12"/>
  <c r="N604" i="12"/>
  <c r="N605" i="12"/>
  <c r="N606" i="12"/>
  <c r="N607" i="12"/>
  <c r="N608" i="12"/>
  <c r="N609" i="12"/>
  <c r="N610" i="12"/>
  <c r="N611" i="12"/>
  <c r="N612" i="12"/>
  <c r="N613" i="12"/>
  <c r="N614" i="12"/>
  <c r="N615" i="12"/>
  <c r="N616" i="12"/>
  <c r="N617" i="12"/>
  <c r="N618" i="12"/>
  <c r="N619" i="12"/>
  <c r="N620" i="12"/>
  <c r="N621" i="12"/>
  <c r="N622" i="12"/>
  <c r="N623" i="12"/>
  <c r="N624" i="12"/>
  <c r="N625" i="12"/>
  <c r="N626" i="12"/>
  <c r="N627" i="12"/>
  <c r="N628" i="12"/>
  <c r="N629" i="12"/>
  <c r="N630" i="12"/>
  <c r="N631" i="12"/>
  <c r="N632" i="12"/>
  <c r="N633" i="12"/>
  <c r="N634" i="12"/>
  <c r="N635" i="12"/>
  <c r="N636" i="12"/>
  <c r="N637" i="12"/>
  <c r="N638" i="12"/>
  <c r="N639" i="12"/>
  <c r="N640" i="12"/>
  <c r="N641" i="12"/>
  <c r="N642" i="12"/>
  <c r="N643" i="12"/>
  <c r="N644" i="12"/>
  <c r="N645" i="12"/>
  <c r="N646" i="12"/>
  <c r="N647" i="12"/>
  <c r="N648" i="12"/>
  <c r="N649" i="12"/>
  <c r="N650" i="12"/>
  <c r="N651" i="12"/>
  <c r="N652" i="12"/>
  <c r="N653" i="12"/>
  <c r="N654" i="12"/>
  <c r="N655" i="12"/>
  <c r="N656" i="12"/>
  <c r="N657" i="12"/>
  <c r="N658" i="12"/>
  <c r="N659" i="12"/>
  <c r="N660" i="12"/>
  <c r="N661" i="12"/>
  <c r="N662" i="12"/>
  <c r="N663" i="12"/>
  <c r="N664" i="12"/>
  <c r="N665" i="12"/>
  <c r="N666" i="12"/>
  <c r="N667" i="12"/>
  <c r="N668" i="12"/>
  <c r="N669" i="12"/>
  <c r="N670" i="12"/>
  <c r="N671" i="12"/>
  <c r="N672" i="12"/>
  <c r="N673" i="12"/>
  <c r="N674" i="12"/>
  <c r="N675" i="12"/>
  <c r="N676" i="12"/>
  <c r="N677" i="12"/>
  <c r="N678" i="12"/>
  <c r="N679" i="12"/>
  <c r="N680" i="12"/>
  <c r="N681" i="12"/>
  <c r="N682" i="12"/>
  <c r="N683" i="12"/>
  <c r="N684" i="12"/>
  <c r="N685" i="12"/>
  <c r="N686" i="12"/>
  <c r="N687" i="12"/>
  <c r="N688" i="12"/>
  <c r="N689" i="12"/>
  <c r="N690" i="12"/>
  <c r="N691" i="12"/>
  <c r="N692" i="12"/>
  <c r="N693" i="12"/>
  <c r="N694" i="12"/>
  <c r="N695" i="12"/>
  <c r="N696" i="12"/>
  <c r="N697" i="12"/>
  <c r="N698" i="12"/>
  <c r="N699" i="12"/>
  <c r="N700" i="12"/>
  <c r="N701" i="12"/>
  <c r="N702" i="12"/>
  <c r="N703" i="12"/>
  <c r="N704" i="12"/>
  <c r="N705" i="12"/>
  <c r="N706" i="12"/>
  <c r="N707" i="12"/>
  <c r="N708" i="12"/>
  <c r="N709" i="12"/>
  <c r="N710" i="12"/>
  <c r="N711" i="12"/>
  <c r="N712" i="12"/>
  <c r="N713" i="12"/>
  <c r="N714" i="12"/>
  <c r="N715" i="12"/>
  <c r="N716" i="12"/>
  <c r="N717" i="12"/>
  <c r="N718" i="12"/>
  <c r="N719" i="12"/>
  <c r="N720" i="12"/>
  <c r="N721" i="12"/>
  <c r="N722" i="12"/>
  <c r="N723" i="12"/>
  <c r="N724" i="12"/>
  <c r="N725" i="12"/>
  <c r="N726" i="12"/>
  <c r="N727" i="12"/>
  <c r="N728" i="12"/>
  <c r="N729" i="12"/>
  <c r="N730" i="12"/>
  <c r="N731" i="12"/>
  <c r="N732" i="12"/>
  <c r="N733" i="12"/>
  <c r="N734" i="12"/>
  <c r="N735" i="12"/>
  <c r="N736" i="12"/>
  <c r="N737" i="12"/>
  <c r="N738" i="12"/>
  <c r="N739" i="12"/>
  <c r="N740" i="12"/>
  <c r="N741" i="12"/>
  <c r="N742" i="12"/>
  <c r="N743" i="12"/>
  <c r="N744" i="12"/>
  <c r="N745" i="12"/>
  <c r="N746" i="12"/>
  <c r="N747" i="12"/>
  <c r="N748" i="12"/>
  <c r="N749" i="12"/>
  <c r="N750" i="12"/>
  <c r="N751" i="12"/>
  <c r="N752" i="12"/>
  <c r="N753" i="12"/>
  <c r="N754" i="12"/>
  <c r="N755" i="12"/>
  <c r="N756" i="12"/>
  <c r="N757" i="12"/>
  <c r="N758" i="12"/>
  <c r="N759" i="12"/>
  <c r="N760" i="12"/>
  <c r="N761" i="12"/>
  <c r="N762" i="12"/>
  <c r="N763" i="12"/>
  <c r="N764" i="12"/>
  <c r="N765" i="12"/>
  <c r="N766" i="12"/>
  <c r="N767" i="12"/>
  <c r="N768" i="12"/>
  <c r="N769" i="12"/>
  <c r="N770" i="12"/>
  <c r="N771" i="12"/>
  <c r="N772" i="12"/>
  <c r="N773" i="12"/>
  <c r="N774" i="12"/>
  <c r="N775" i="12"/>
  <c r="N776" i="12"/>
  <c r="N777" i="12"/>
  <c r="N778" i="12"/>
  <c r="N779" i="12"/>
  <c r="N780" i="12"/>
  <c r="N781" i="12"/>
  <c r="N782" i="12"/>
  <c r="N783" i="12"/>
  <c r="N784" i="12"/>
  <c r="N785" i="12"/>
  <c r="N786" i="12"/>
  <c r="N787" i="12"/>
  <c r="N788" i="12"/>
  <c r="N789" i="12"/>
  <c r="N790" i="12"/>
  <c r="N791" i="12"/>
  <c r="N792" i="12"/>
  <c r="N793" i="12"/>
  <c r="N794" i="12"/>
  <c r="N795" i="12"/>
  <c r="N796" i="12"/>
  <c r="N797" i="12"/>
  <c r="N798" i="12"/>
  <c r="N799" i="12"/>
  <c r="N800" i="12"/>
  <c r="N801" i="12"/>
  <c r="N802" i="12"/>
  <c r="N803" i="12"/>
  <c r="N804" i="12"/>
  <c r="N805" i="12"/>
  <c r="N806" i="12"/>
  <c r="N807" i="12"/>
  <c r="N808" i="12"/>
  <c r="N809" i="12"/>
  <c r="N810" i="12"/>
  <c r="N811" i="12"/>
  <c r="N812" i="12"/>
  <c r="N813" i="12"/>
  <c r="N814" i="12"/>
  <c r="N815" i="12"/>
  <c r="N816" i="12"/>
  <c r="N817" i="12"/>
  <c r="N818" i="12"/>
  <c r="N819" i="12"/>
  <c r="N820" i="12"/>
  <c r="N821" i="12"/>
  <c r="N822" i="12"/>
  <c r="N823" i="12"/>
  <c r="N824" i="12"/>
  <c r="N825" i="12"/>
  <c r="N826" i="12"/>
  <c r="N827" i="12"/>
  <c r="N828" i="12"/>
  <c r="N829" i="12"/>
  <c r="N830" i="12"/>
  <c r="N831" i="12"/>
  <c r="N832" i="12"/>
  <c r="N833" i="12"/>
  <c r="N834" i="12"/>
  <c r="N835" i="12"/>
  <c r="N836" i="12"/>
  <c r="N837" i="12"/>
  <c r="N838" i="12"/>
  <c r="N839" i="12"/>
  <c r="N840" i="12"/>
  <c r="N841" i="12"/>
  <c r="N842" i="12"/>
  <c r="N843" i="12"/>
  <c r="N844" i="12"/>
  <c r="N845" i="12"/>
  <c r="N846" i="12"/>
  <c r="N847" i="12"/>
  <c r="N848" i="12"/>
  <c r="N849" i="12"/>
  <c r="N850" i="12"/>
  <c r="N851" i="12"/>
  <c r="N852" i="12"/>
  <c r="N853" i="12"/>
  <c r="N854" i="12"/>
  <c r="N855" i="12"/>
  <c r="N856" i="12"/>
  <c r="N857" i="12"/>
  <c r="N858" i="12"/>
  <c r="N859" i="12"/>
  <c r="N860" i="12"/>
  <c r="N861" i="12"/>
  <c r="N862" i="12"/>
  <c r="N863" i="12"/>
  <c r="N864" i="12"/>
  <c r="N865" i="12"/>
  <c r="N866" i="12"/>
  <c r="N867" i="12"/>
  <c r="N868" i="12"/>
  <c r="N869" i="12"/>
  <c r="N870" i="12"/>
  <c r="N871" i="12"/>
  <c r="N872" i="12"/>
  <c r="N873" i="12"/>
  <c r="N874" i="12"/>
  <c r="N875" i="12"/>
  <c r="N876" i="12"/>
  <c r="N877" i="12"/>
  <c r="N878" i="12"/>
  <c r="N879" i="12"/>
  <c r="N880" i="12"/>
  <c r="N881" i="12"/>
  <c r="N882" i="12"/>
  <c r="N883" i="12"/>
  <c r="N884" i="12"/>
  <c r="N885" i="12"/>
  <c r="N886" i="12"/>
  <c r="N887" i="12"/>
  <c r="N888" i="12"/>
  <c r="N889" i="12"/>
  <c r="N890" i="12"/>
  <c r="N891" i="12"/>
  <c r="N892" i="12"/>
  <c r="N893" i="12"/>
  <c r="N894" i="12"/>
  <c r="N895" i="12"/>
  <c r="N896" i="12"/>
  <c r="N897" i="12"/>
  <c r="N898" i="12"/>
  <c r="N899" i="12"/>
  <c r="N900" i="12"/>
  <c r="N901" i="12"/>
  <c r="N902" i="12"/>
  <c r="N903" i="12"/>
  <c r="N904" i="12"/>
  <c r="N905" i="12"/>
  <c r="N906" i="12"/>
  <c r="N907" i="12"/>
  <c r="N908" i="12"/>
  <c r="N909" i="12"/>
  <c r="N910" i="12"/>
  <c r="N911" i="12"/>
  <c r="N912" i="12"/>
  <c r="N913" i="12"/>
  <c r="N914" i="12"/>
  <c r="N915" i="12"/>
  <c r="N916" i="12"/>
  <c r="N917" i="12"/>
  <c r="N918" i="12"/>
  <c r="N919" i="12"/>
  <c r="N920" i="12"/>
  <c r="N921" i="12"/>
  <c r="N922" i="12"/>
  <c r="N923" i="12"/>
  <c r="N924" i="12"/>
  <c r="N925" i="12"/>
  <c r="N926" i="12"/>
  <c r="N927" i="12"/>
  <c r="N928" i="12"/>
  <c r="N929" i="12"/>
  <c r="N930" i="12"/>
  <c r="N931" i="12"/>
  <c r="N932" i="12"/>
  <c r="N933" i="12"/>
  <c r="N934" i="12"/>
  <c r="N935" i="12"/>
  <c r="N936" i="12"/>
  <c r="N937" i="12"/>
  <c r="N938" i="12"/>
  <c r="N939" i="12"/>
  <c r="N940" i="12"/>
  <c r="N941" i="12"/>
  <c r="N942" i="12"/>
  <c r="N943" i="12"/>
  <c r="N944" i="12"/>
  <c r="N945" i="12"/>
  <c r="N946" i="12"/>
  <c r="N947" i="12"/>
  <c r="N948" i="12"/>
  <c r="N949" i="12"/>
  <c r="N950" i="12"/>
  <c r="N951" i="12"/>
  <c r="N952" i="12"/>
  <c r="N953" i="12"/>
  <c r="N954" i="12"/>
  <c r="N955" i="12"/>
  <c r="N956" i="12"/>
  <c r="N957" i="12"/>
  <c r="N958" i="12"/>
  <c r="N959" i="12"/>
  <c r="N960" i="12"/>
  <c r="N961" i="12"/>
  <c r="N962" i="12"/>
  <c r="N963" i="12"/>
  <c r="N964" i="12"/>
  <c r="N965" i="12"/>
  <c r="N966" i="12"/>
  <c r="N967" i="12"/>
  <c r="N968" i="12"/>
  <c r="N969" i="12"/>
  <c r="N970" i="12"/>
  <c r="N971" i="12"/>
  <c r="N972" i="12"/>
  <c r="N973" i="12"/>
  <c r="N974" i="12"/>
  <c r="N975" i="12"/>
  <c r="N976" i="12"/>
  <c r="N977" i="12"/>
  <c r="N978" i="12"/>
  <c r="N979" i="12"/>
  <c r="N980" i="12"/>
  <c r="N981" i="12"/>
  <c r="N982" i="12"/>
  <c r="N983" i="12"/>
  <c r="N984" i="12"/>
  <c r="N985" i="12"/>
  <c r="N986" i="12"/>
  <c r="N987" i="12"/>
  <c r="N988" i="12"/>
  <c r="N989" i="12"/>
  <c r="N990" i="12"/>
  <c r="N991" i="12"/>
  <c r="N992" i="12"/>
  <c r="N993" i="12"/>
  <c r="N994" i="12"/>
  <c r="N995" i="12"/>
  <c r="N996" i="12"/>
  <c r="N997" i="12"/>
  <c r="N998" i="12"/>
  <c r="N999" i="12"/>
  <c r="N1000" i="12"/>
  <c r="N1001" i="12"/>
  <c r="N1002" i="12"/>
  <c r="N1003" i="12"/>
  <c r="N1004" i="12"/>
  <c r="N1005" i="12"/>
  <c r="N1006" i="12"/>
  <c r="N1007" i="12"/>
  <c r="N1008" i="12"/>
  <c r="N1009" i="12"/>
  <c r="N1010" i="12"/>
  <c r="N1011" i="12"/>
  <c r="N1012" i="12"/>
  <c r="N1013" i="12"/>
  <c r="N1014" i="12"/>
  <c r="N1015" i="12"/>
  <c r="N1016" i="12"/>
  <c r="N1017" i="12"/>
  <c r="N1018" i="12"/>
  <c r="N1019" i="12"/>
  <c r="N1020" i="12"/>
  <c r="N1021" i="12"/>
  <c r="N1022" i="12"/>
  <c r="N1023" i="12"/>
  <c r="N1024" i="12"/>
  <c r="N1025" i="12"/>
  <c r="N1026" i="12"/>
  <c r="N1027" i="12"/>
  <c r="N1028" i="12"/>
  <c r="N1029" i="12"/>
  <c r="N1030" i="12"/>
  <c r="N1031" i="12"/>
  <c r="N1032" i="12"/>
  <c r="N1033" i="12"/>
  <c r="N1034" i="12"/>
  <c r="N1035" i="12"/>
  <c r="N1036" i="12"/>
  <c r="N1037" i="12"/>
  <c r="N1038" i="12"/>
  <c r="N1039" i="12"/>
  <c r="N1040" i="12"/>
  <c r="N1041" i="12"/>
  <c r="N1042" i="12"/>
  <c r="N1043" i="12"/>
  <c r="N1044" i="12"/>
  <c r="N1045" i="12"/>
  <c r="N1046" i="12"/>
  <c r="N1047" i="12"/>
  <c r="N1048" i="12"/>
  <c r="N1049" i="12"/>
  <c r="N1050" i="12"/>
  <c r="N1051" i="12"/>
  <c r="N1052" i="12"/>
  <c r="N1053" i="12"/>
  <c r="N1054" i="12"/>
  <c r="N1055" i="12"/>
  <c r="N1056" i="12"/>
  <c r="N1057" i="12"/>
  <c r="N1058" i="12"/>
  <c r="N1059" i="12"/>
  <c r="N1060" i="12"/>
  <c r="N1061" i="12"/>
  <c r="N1062" i="12"/>
  <c r="N1063" i="12"/>
  <c r="N1064" i="12"/>
  <c r="N1065" i="12"/>
  <c r="N1066" i="12"/>
  <c r="N1067" i="12"/>
  <c r="N1068" i="12"/>
  <c r="N1069" i="12"/>
  <c r="N1070" i="12"/>
  <c r="N1071" i="12"/>
  <c r="N1072" i="12"/>
  <c r="N1073" i="12"/>
  <c r="N1074" i="12"/>
  <c r="N1075" i="12"/>
  <c r="N1076" i="12"/>
  <c r="N1077" i="12"/>
  <c r="N1078" i="12"/>
  <c r="N1079" i="12"/>
  <c r="N1080" i="12"/>
  <c r="N1081" i="12"/>
  <c r="N1082" i="12"/>
  <c r="N1083" i="12"/>
  <c r="N1084" i="12"/>
  <c r="N1085" i="12"/>
  <c r="N1086" i="12"/>
  <c r="N1087" i="12"/>
  <c r="N1088" i="12"/>
  <c r="N1089" i="12"/>
  <c r="N1090" i="12"/>
  <c r="N1091" i="12"/>
  <c r="N1092" i="12"/>
  <c r="N1093" i="12"/>
  <c r="N1094" i="12"/>
  <c r="N1095" i="12"/>
  <c r="N1096" i="12"/>
  <c r="N1097" i="12"/>
  <c r="N1098" i="12"/>
  <c r="N1099" i="12"/>
  <c r="N1100" i="12"/>
  <c r="N1101" i="12"/>
  <c r="N1102" i="12"/>
  <c r="N1103" i="12"/>
  <c r="N1104" i="12"/>
  <c r="N1105" i="12"/>
  <c r="N1106" i="12"/>
  <c r="N1107" i="12"/>
  <c r="N1108" i="12"/>
  <c r="N1109" i="12"/>
  <c r="N1110" i="12"/>
  <c r="N1111" i="12"/>
  <c r="N1112" i="12"/>
  <c r="N1113" i="12"/>
  <c r="N1114" i="12"/>
  <c r="N1115" i="12"/>
  <c r="N1116" i="12"/>
  <c r="N1117" i="12"/>
  <c r="N1118" i="12"/>
  <c r="N1119" i="12"/>
  <c r="N1120" i="12"/>
  <c r="N1121" i="12"/>
  <c r="N1122" i="12"/>
  <c r="N1123" i="12"/>
  <c r="N1124" i="12"/>
  <c r="N1125" i="12"/>
  <c r="N1126" i="12"/>
  <c r="N1127" i="12"/>
  <c r="N1128" i="12"/>
  <c r="N1129" i="12"/>
  <c r="N1130" i="12"/>
  <c r="N1131" i="12"/>
  <c r="N1132" i="12"/>
  <c r="N1133" i="12"/>
  <c r="N1134" i="12"/>
  <c r="N1135" i="12"/>
  <c r="N1136" i="12"/>
  <c r="N1137" i="12"/>
  <c r="N1138" i="12"/>
  <c r="N1139" i="12"/>
  <c r="N1140" i="12"/>
  <c r="N1141" i="12"/>
  <c r="N1142" i="12"/>
  <c r="N1143" i="12"/>
  <c r="N1144" i="12"/>
  <c r="N1145" i="12"/>
  <c r="N1146" i="12"/>
  <c r="N1147" i="12"/>
  <c r="N1148" i="12"/>
  <c r="N1149" i="12"/>
  <c r="N1150" i="12"/>
  <c r="N1151" i="12"/>
  <c r="N1152" i="12"/>
  <c r="N1153" i="12"/>
  <c r="N1154" i="12"/>
  <c r="N1155" i="12"/>
  <c r="N1156" i="12"/>
  <c r="N1157" i="12"/>
  <c r="N1158" i="12"/>
  <c r="N1159" i="12"/>
  <c r="N1160" i="12"/>
  <c r="N1161" i="12"/>
  <c r="N1162" i="12"/>
  <c r="N1163" i="12"/>
  <c r="N1164" i="12"/>
  <c r="N1165" i="12"/>
  <c r="N1166" i="12"/>
  <c r="N1167" i="12"/>
  <c r="N1168" i="12"/>
  <c r="N1169" i="12"/>
  <c r="N1170" i="12"/>
  <c r="N1171" i="12"/>
  <c r="N1172" i="12"/>
  <c r="N1173" i="12"/>
  <c r="N1174" i="12"/>
  <c r="N1175" i="12"/>
  <c r="N1176" i="12"/>
  <c r="N1177" i="12"/>
  <c r="N1178" i="12"/>
  <c r="N1179" i="12"/>
  <c r="N1180" i="12"/>
  <c r="N1181" i="12"/>
  <c r="N1182" i="12"/>
  <c r="N1183" i="12"/>
  <c r="N1184" i="12"/>
  <c r="N1185" i="12"/>
  <c r="N1186" i="12"/>
  <c r="N1187" i="12"/>
  <c r="N1188" i="12"/>
  <c r="N1189" i="12"/>
  <c r="N1190" i="12"/>
  <c r="N1191" i="12"/>
  <c r="N1192" i="12"/>
  <c r="N1193" i="12"/>
  <c r="N1194" i="12"/>
  <c r="N1195" i="12"/>
  <c r="N1196" i="12"/>
  <c r="N1197" i="12"/>
  <c r="N1198" i="12"/>
  <c r="N1199" i="12"/>
  <c r="N1200" i="12"/>
  <c r="N1201" i="12"/>
  <c r="N1202" i="12"/>
  <c r="N1203" i="12"/>
  <c r="N1204" i="12"/>
  <c r="N1205" i="12"/>
  <c r="N1206" i="12"/>
  <c r="N1207" i="12"/>
  <c r="N1208" i="12"/>
  <c r="N1209" i="12"/>
  <c r="N1210" i="12"/>
  <c r="N1211" i="12"/>
  <c r="N1212" i="12"/>
  <c r="N1213" i="12"/>
  <c r="N1214" i="12"/>
  <c r="N1215" i="12"/>
  <c r="N1216" i="12"/>
  <c r="N1217" i="12"/>
  <c r="N1218" i="12"/>
  <c r="N1219" i="12"/>
  <c r="N1220" i="12"/>
  <c r="N1221" i="12"/>
  <c r="N1222" i="12"/>
  <c r="N1223" i="12"/>
  <c r="N1224" i="12"/>
  <c r="N1225" i="12"/>
  <c r="N1226" i="12"/>
  <c r="N1227" i="12"/>
  <c r="N1228" i="12"/>
  <c r="N1229" i="12"/>
  <c r="N1230" i="12"/>
  <c r="N1231" i="12"/>
  <c r="N1232" i="12"/>
  <c r="N1233" i="12"/>
  <c r="N1234" i="12"/>
  <c r="N1235" i="12"/>
  <c r="N1236" i="12"/>
  <c r="N1237" i="12"/>
  <c r="N1238" i="12"/>
  <c r="N1239" i="12"/>
  <c r="N1240" i="12"/>
  <c r="N1241" i="12"/>
  <c r="N1242" i="12"/>
  <c r="N1243" i="12"/>
  <c r="N1244" i="12"/>
  <c r="N1245" i="12"/>
  <c r="N1246" i="12"/>
  <c r="N1247" i="12"/>
  <c r="N1248" i="12"/>
  <c r="N1249" i="12"/>
  <c r="N1250" i="12"/>
  <c r="N1251" i="12"/>
  <c r="N1252" i="12"/>
  <c r="N1253" i="12"/>
  <c r="N1254" i="12"/>
  <c r="N1255" i="12"/>
  <c r="N1256" i="12"/>
  <c r="N1257" i="12"/>
  <c r="N1258" i="12"/>
  <c r="N1259" i="12"/>
  <c r="N1260" i="12"/>
  <c r="N1261" i="12"/>
  <c r="N1262" i="12"/>
  <c r="N1263" i="12"/>
  <c r="N1264" i="12"/>
  <c r="N1265" i="12"/>
  <c r="N1266" i="12"/>
  <c r="N1267" i="12"/>
  <c r="N1268" i="12"/>
  <c r="N1269" i="12"/>
  <c r="N1270" i="12"/>
  <c r="N1271" i="12"/>
  <c r="N1272" i="12"/>
  <c r="N1273" i="12"/>
  <c r="N1274" i="12"/>
  <c r="N1275" i="12"/>
  <c r="N1276" i="12"/>
  <c r="N1277" i="12"/>
  <c r="N1278" i="12"/>
  <c r="N1279" i="12"/>
  <c r="N1280" i="12"/>
  <c r="N1281" i="12"/>
  <c r="N1282" i="12"/>
  <c r="N1283" i="12"/>
  <c r="N1284" i="12"/>
  <c r="N1285" i="12"/>
  <c r="N1286" i="12"/>
  <c r="N1287" i="12"/>
  <c r="N1288" i="12"/>
  <c r="N1289" i="12"/>
  <c r="N1290" i="12"/>
  <c r="N1291" i="12"/>
  <c r="N1292" i="12"/>
  <c r="N1293" i="12"/>
  <c r="N1294" i="12"/>
  <c r="N1295" i="12"/>
  <c r="N1296" i="12"/>
  <c r="N1297" i="12"/>
  <c r="N1298" i="12"/>
  <c r="N1299" i="12"/>
  <c r="N1300" i="12"/>
  <c r="N1301" i="12"/>
  <c r="N1302" i="12"/>
  <c r="N1303" i="12"/>
  <c r="N1304" i="12"/>
  <c r="N1305" i="12"/>
  <c r="N1306" i="12"/>
  <c r="N1307" i="12"/>
  <c r="N1308" i="12"/>
  <c r="N1309" i="12"/>
  <c r="N1310" i="12"/>
  <c r="N1311" i="12"/>
  <c r="N1312" i="12"/>
  <c r="N1313" i="12"/>
  <c r="N1314" i="12"/>
  <c r="N1315" i="12"/>
  <c r="N1316" i="12"/>
  <c r="N1317" i="12"/>
  <c r="N1318" i="12"/>
  <c r="N1319" i="12"/>
  <c r="N1320" i="12"/>
  <c r="N1321" i="12"/>
  <c r="N1322" i="12"/>
  <c r="N1323" i="12"/>
  <c r="N1324" i="12"/>
  <c r="N1325" i="12"/>
  <c r="N1326" i="12"/>
  <c r="N1327" i="12"/>
  <c r="N1328" i="12"/>
  <c r="N1329" i="12"/>
  <c r="N1330" i="12"/>
  <c r="N1331" i="12"/>
  <c r="N1332" i="12"/>
  <c r="N1333" i="12"/>
  <c r="N1334" i="12"/>
  <c r="N1335" i="12"/>
  <c r="N1336" i="12"/>
  <c r="N1337" i="12"/>
  <c r="N1338" i="12"/>
  <c r="N1339" i="12"/>
  <c r="N1340" i="12"/>
  <c r="N1341" i="12"/>
  <c r="N1342" i="12"/>
  <c r="N1343" i="12"/>
  <c r="N1344" i="12"/>
  <c r="N1345" i="12"/>
  <c r="N1346" i="12"/>
  <c r="N1347" i="12"/>
  <c r="N1348" i="12"/>
  <c r="N1349" i="12"/>
  <c r="N1350" i="12"/>
  <c r="N1351" i="12"/>
  <c r="N1352" i="12"/>
  <c r="N1353" i="12"/>
  <c r="N1354" i="12"/>
  <c r="N1355" i="12"/>
  <c r="N1356" i="12"/>
  <c r="N1357" i="12"/>
  <c r="N1358" i="12"/>
  <c r="N1359" i="12"/>
  <c r="N1360" i="12"/>
  <c r="N1361" i="12"/>
  <c r="N1362" i="12"/>
  <c r="N1363" i="12"/>
  <c r="N1364" i="12"/>
  <c r="N1365" i="12"/>
  <c r="N1366" i="12"/>
  <c r="N1367" i="12"/>
  <c r="N1368" i="12"/>
  <c r="N1369" i="12"/>
  <c r="N1370" i="12"/>
  <c r="N1371" i="12"/>
  <c r="N1372" i="12"/>
  <c r="N1373" i="12"/>
  <c r="N1374" i="12"/>
  <c r="N1375" i="12"/>
  <c r="N1376" i="12"/>
  <c r="N1377" i="12"/>
  <c r="N1378" i="12"/>
  <c r="N1379" i="12"/>
  <c r="N1380" i="12"/>
  <c r="N1381" i="12"/>
  <c r="N1382" i="12"/>
  <c r="N1383" i="12"/>
  <c r="N1384" i="12"/>
  <c r="N1385" i="12"/>
  <c r="N1386" i="12"/>
  <c r="N1387" i="12"/>
  <c r="N1388" i="12"/>
  <c r="N1389" i="12"/>
  <c r="N1390" i="12"/>
  <c r="N1391" i="12"/>
  <c r="N1392" i="12"/>
  <c r="N1393" i="12"/>
  <c r="N1394" i="12"/>
  <c r="N1395" i="12"/>
  <c r="N1396" i="12"/>
  <c r="N1397" i="12"/>
  <c r="N1398" i="12"/>
  <c r="N1399" i="12"/>
  <c r="N1400"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8" i="12"/>
  <c r="I3" i="18"/>
  <c r="H3" i="18"/>
  <c r="I21" i="18"/>
  <c r="H21" i="18"/>
  <c r="I26" i="18"/>
  <c r="H26" i="18"/>
  <c r="I25" i="18"/>
  <c r="H25" i="18"/>
  <c r="I8" i="18"/>
  <c r="H8" i="18"/>
  <c r="I24" i="18"/>
  <c r="H24" i="18"/>
  <c r="I22" i="18"/>
  <c r="H22" i="18"/>
  <c r="I12" i="18"/>
  <c r="H12" i="18"/>
  <c r="I7" i="18"/>
  <c r="H7" i="18"/>
  <c r="I23" i="18"/>
  <c r="H23" i="18"/>
  <c r="I14" i="18"/>
  <c r="H14" i="18"/>
  <c r="I20" i="18"/>
  <c r="H20" i="18"/>
  <c r="I9" i="18"/>
  <c r="H9" i="18"/>
  <c r="I6" i="18"/>
  <c r="H6" i="18"/>
  <c r="I16" i="18"/>
  <c r="H16" i="18"/>
  <c r="I15" i="18"/>
  <c r="H15" i="18"/>
  <c r="I18" i="18"/>
  <c r="H18" i="18"/>
  <c r="I11" i="18"/>
  <c r="H11" i="18"/>
  <c r="I19" i="18"/>
  <c r="H19" i="18"/>
  <c r="I4" i="18"/>
  <c r="H4" i="18"/>
  <c r="I5" i="18"/>
  <c r="H5" i="18"/>
  <c r="I13" i="18"/>
  <c r="H13" i="18"/>
  <c r="I10" i="18"/>
  <c r="H10" i="18"/>
  <c r="I17" i="18"/>
  <c r="H17" i="18"/>
  <c r="H8" i="10"/>
  <c r="I8" i="10"/>
  <c r="H9" i="10"/>
  <c r="I9" i="10"/>
  <c r="H10" i="10"/>
  <c r="I10" i="10"/>
  <c r="H11" i="10"/>
  <c r="I11" i="10"/>
  <c r="H12" i="10"/>
  <c r="I12" i="10"/>
  <c r="H14" i="10"/>
  <c r="I14" i="10"/>
  <c r="H15" i="10"/>
  <c r="I15" i="10"/>
  <c r="H16" i="10"/>
  <c r="I16" i="10"/>
  <c r="H17" i="10"/>
  <c r="I17" i="10"/>
  <c r="H18" i="10"/>
  <c r="I18" i="10"/>
  <c r="H19" i="10"/>
  <c r="I19" i="10"/>
  <c r="H22" i="10"/>
  <c r="I22" i="10"/>
  <c r="H25" i="10"/>
  <c r="I25" i="10"/>
  <c r="H26" i="10"/>
  <c r="I26" i="10"/>
  <c r="H27" i="10"/>
  <c r="I27" i="10"/>
  <c r="H28" i="10"/>
  <c r="I28" i="10"/>
  <c r="H29" i="10"/>
  <c r="I29" i="10"/>
  <c r="H30" i="10"/>
  <c r="I30" i="10"/>
  <c r="H31" i="10"/>
  <c r="I31" i="10"/>
  <c r="H32" i="10"/>
  <c r="I32" i="10"/>
  <c r="H33" i="10"/>
  <c r="I33" i="10"/>
  <c r="H34" i="10"/>
  <c r="I34" i="10"/>
  <c r="H35" i="10"/>
  <c r="I35" i="10"/>
  <c r="H36" i="10"/>
  <c r="I36" i="10"/>
  <c r="H37" i="10"/>
  <c r="I37" i="10"/>
  <c r="H38" i="10"/>
  <c r="I38" i="10"/>
  <c r="H39" i="10"/>
  <c r="I39" i="10"/>
  <c r="H40" i="10"/>
  <c r="I40" i="10"/>
  <c r="H41" i="10"/>
  <c r="I41" i="10"/>
  <c r="H42" i="10"/>
  <c r="I42" i="10"/>
  <c r="H43" i="10"/>
  <c r="I43" i="10"/>
  <c r="H44" i="10"/>
  <c r="I44" i="10"/>
  <c r="H45" i="10"/>
  <c r="I45" i="10"/>
  <c r="H46" i="10"/>
  <c r="I46" i="10"/>
  <c r="H47" i="10"/>
  <c r="I47" i="10"/>
  <c r="H48" i="10"/>
  <c r="I48" i="10"/>
  <c r="H50" i="10"/>
  <c r="I50" i="10"/>
  <c r="H51" i="10"/>
  <c r="I51" i="10"/>
  <c r="H53" i="10"/>
  <c r="I53" i="10"/>
  <c r="H54" i="10"/>
  <c r="I54" i="10"/>
  <c r="H55" i="10"/>
  <c r="I55" i="10"/>
  <c r="H56" i="10"/>
  <c r="I56" i="10"/>
  <c r="H61" i="10"/>
  <c r="I61" i="10"/>
  <c r="H62" i="10"/>
  <c r="I62" i="10"/>
  <c r="H63" i="10"/>
  <c r="I63" i="10"/>
  <c r="H64" i="10"/>
  <c r="I64" i="10"/>
  <c r="H65" i="10"/>
  <c r="I65" i="10"/>
  <c r="H66" i="10"/>
  <c r="I66" i="10"/>
  <c r="H67" i="10"/>
  <c r="I67" i="10"/>
  <c r="H69" i="10"/>
  <c r="I69" i="10"/>
  <c r="H70" i="10"/>
  <c r="I70" i="10"/>
  <c r="H71" i="10"/>
  <c r="I71" i="10"/>
  <c r="H77" i="10"/>
  <c r="I77" i="10"/>
  <c r="H78" i="10"/>
  <c r="I78" i="10"/>
  <c r="H79" i="10"/>
  <c r="I79" i="10"/>
  <c r="H4" i="10"/>
  <c r="I4" i="10"/>
  <c r="H5" i="10"/>
  <c r="I5" i="10"/>
  <c r="H6" i="10"/>
  <c r="I6" i="10"/>
  <c r="H7" i="10"/>
  <c r="I7" i="10"/>
  <c r="H13" i="10"/>
  <c r="I13" i="10"/>
  <c r="H20" i="10"/>
  <c r="I20" i="10"/>
  <c r="H21" i="10"/>
  <c r="I21" i="10"/>
  <c r="H23" i="10"/>
  <c r="I23" i="10"/>
  <c r="H24" i="10"/>
  <c r="I24" i="10"/>
  <c r="H49" i="10"/>
  <c r="I49" i="10"/>
  <c r="H52" i="10"/>
  <c r="I52" i="10"/>
  <c r="H57" i="10"/>
  <c r="I57" i="10"/>
  <c r="H58" i="10"/>
  <c r="I58" i="10"/>
  <c r="H59" i="10"/>
  <c r="I59" i="10"/>
  <c r="H60" i="10"/>
  <c r="I60" i="10"/>
  <c r="H68" i="10"/>
  <c r="I68" i="10"/>
  <c r="H72" i="10"/>
  <c r="I72" i="10"/>
  <c r="H73" i="10"/>
  <c r="I73" i="10"/>
  <c r="H74" i="10"/>
  <c r="I74" i="10"/>
  <c r="H75" i="10"/>
  <c r="I75" i="10"/>
  <c r="H76" i="10"/>
  <c r="I76" i="10"/>
  <c r="H80" i="10"/>
  <c r="I80" i="10"/>
  <c r="H81" i="10"/>
  <c r="I81" i="10"/>
  <c r="I3" i="10"/>
  <c r="H3" i="10"/>
  <c r="G171" i="11" l="1"/>
  <c r="G172" i="11"/>
  <c r="G173" i="11"/>
  <c r="G174" i="11"/>
  <c r="G175" i="11"/>
  <c r="G176" i="11"/>
  <c r="G177" i="11"/>
  <c r="G178" i="11"/>
  <c r="G168" i="11"/>
  <c r="G169" i="11"/>
  <c r="G170" i="11"/>
  <c r="G153" i="11"/>
  <c r="G154" i="11"/>
  <c r="G155" i="11"/>
  <c r="G156" i="11"/>
  <c r="G157" i="11"/>
  <c r="G158" i="11"/>
  <c r="G159" i="11"/>
  <c r="G160" i="11"/>
  <c r="G161" i="11"/>
  <c r="G162" i="11"/>
  <c r="G163" i="11"/>
  <c r="G164" i="11"/>
  <c r="G165" i="11"/>
  <c r="G166" i="11"/>
  <c r="G167"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11" i="11"/>
  <c r="G112" i="11"/>
  <c r="G113" i="11"/>
  <c r="G114" i="11"/>
  <c r="G115" i="11"/>
  <c r="G116" i="11"/>
  <c r="G117" i="11"/>
  <c r="G118" i="11"/>
  <c r="G105" i="11"/>
  <c r="G106" i="11"/>
  <c r="G107" i="11"/>
  <c r="G108" i="11"/>
  <c r="G109" i="11"/>
  <c r="G110"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3" i="11"/>
  <c r="K83" i="10"/>
  <c r="K84" i="10"/>
  <c r="K85" i="10"/>
  <c r="K86" i="10"/>
  <c r="K87" i="10"/>
  <c r="K88" i="10"/>
  <c r="K89" i="10"/>
  <c r="K90" i="10"/>
  <c r="K82"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25" i="10"/>
  <c r="K26" i="10"/>
  <c r="K27" i="10"/>
  <c r="K8" i="10"/>
  <c r="K9" i="10"/>
  <c r="K10" i="10"/>
  <c r="K11" i="10"/>
  <c r="K12" i="10"/>
  <c r="K13" i="10"/>
  <c r="K14" i="10"/>
  <c r="K15" i="10"/>
  <c r="K16" i="10"/>
  <c r="K17" i="10"/>
  <c r="K18" i="10"/>
  <c r="K19" i="10"/>
  <c r="K20" i="10"/>
  <c r="K21" i="10"/>
  <c r="K22" i="10"/>
  <c r="K23" i="10"/>
  <c r="K24" i="10"/>
  <c r="K4" i="10"/>
  <c r="K5" i="10"/>
  <c r="K6" i="10"/>
  <c r="K7" i="10"/>
  <c r="K3" i="10"/>
</calcChain>
</file>

<file path=xl/sharedStrings.xml><?xml version="1.0" encoding="utf-8"?>
<sst xmlns="http://schemas.openxmlformats.org/spreadsheetml/2006/main" count="28497" uniqueCount="5103">
  <si>
    <t xml:space="preserve"> </t>
  </si>
  <si>
    <t>ZE</t>
  </si>
  <si>
    <t>Zusatzentgelt</t>
  </si>
  <si>
    <t>Fußnoten:</t>
  </si>
  <si>
    <t>Bezeichnung</t>
  </si>
  <si>
    <t>Anlage 2</t>
  </si>
  <si>
    <t>aG-DRG-Version 2023</t>
  </si>
  <si>
    <t>Betrag</t>
  </si>
  <si>
    <r>
      <t xml:space="preserve">ZE01.01 </t>
    </r>
    <r>
      <rPr>
        <vertAlign val="superscript"/>
        <sz val="10"/>
        <rFont val="Arial"/>
        <family val="2"/>
      </rPr>
      <t>2)</t>
    </r>
  </si>
  <si>
    <t>Hämodialyse, intermittierend, Alter &gt; 14 Jahre</t>
  </si>
  <si>
    <r>
      <t xml:space="preserve">ZE01.02 </t>
    </r>
    <r>
      <rPr>
        <vertAlign val="superscript"/>
        <sz val="10"/>
        <rFont val="Arial"/>
        <family val="2"/>
      </rPr>
      <t>2)</t>
    </r>
  </si>
  <si>
    <t>Hämodialyse, intermittierend, Alter &lt; 15 Jahre</t>
  </si>
  <si>
    <r>
      <t xml:space="preserve">ZE02 </t>
    </r>
    <r>
      <rPr>
        <vertAlign val="superscript"/>
        <sz val="10"/>
        <rFont val="Arial"/>
        <family val="2"/>
      </rPr>
      <t>2)</t>
    </r>
  </si>
  <si>
    <t>Hämodiafiltration, intermittierend</t>
  </si>
  <si>
    <t>ZE09</t>
  </si>
  <si>
    <t>Vollimplantierbare Medikamentenpumpe mit programmierbarem variablen Tagesprofil</t>
  </si>
  <si>
    <t>ZE10</t>
  </si>
  <si>
    <t>Künstlicher Blasenschließmuskel</t>
  </si>
  <si>
    <t>ZE11</t>
  </si>
  <si>
    <t>Wirbelkörperersatz</t>
  </si>
  <si>
    <t>siehe Anlage 5</t>
  </si>
  <si>
    <r>
      <t xml:space="preserve">ZE30 </t>
    </r>
    <r>
      <rPr>
        <vertAlign val="superscript"/>
        <sz val="10"/>
        <rFont val="Arial"/>
        <family val="2"/>
      </rPr>
      <t>3)</t>
    </r>
  </si>
  <si>
    <t>Gabe von Prothrombinkomplex, parenteral</t>
  </si>
  <si>
    <t>ZE36</t>
  </si>
  <si>
    <t>Plasmapherese</t>
  </si>
  <si>
    <t>ZE37</t>
  </si>
  <si>
    <t>Extrakorporale Photopherese</t>
  </si>
  <si>
    <t>ZE47</t>
  </si>
  <si>
    <t>Gabe von Antithrombin III, parenteral</t>
  </si>
  <si>
    <t>ZE50</t>
  </si>
  <si>
    <t>Gabe von Cetuximab, parenteral</t>
  </si>
  <si>
    <t>ZE51</t>
  </si>
  <si>
    <t>Gabe von Human-Immunglobulin, spezifisch gegen Hepatitis-B-surface-Antigen, parenteral</t>
  </si>
  <si>
    <t>ZE52</t>
  </si>
  <si>
    <t>Gabe von Liposomalem Doxorubicin, parenteral</t>
  </si>
  <si>
    <t>ZE56</t>
  </si>
  <si>
    <t>Vollimplantierbare Medikamentenpumpe mit konstanter Flussrate</t>
  </si>
  <si>
    <t>ZE58</t>
  </si>
  <si>
    <t>Hydraulische Penisprothesen</t>
  </si>
  <si>
    <t>ZE60</t>
  </si>
  <si>
    <t>Palliativmedizinische Komplexbehandlung</t>
  </si>
  <si>
    <t>ZE61</t>
  </si>
  <si>
    <t>LDL-Apherese</t>
  </si>
  <si>
    <r>
      <t xml:space="preserve">ZE62 </t>
    </r>
    <r>
      <rPr>
        <vertAlign val="superscript"/>
        <sz val="10"/>
        <rFont val="Arial"/>
        <family val="2"/>
      </rPr>
      <t>2)</t>
    </r>
  </si>
  <si>
    <t>Hämofiltration, intermittierend</t>
  </si>
  <si>
    <t>ZE64</t>
  </si>
  <si>
    <t>Gabe von Human-Immunglobulin, spezifisch gegen Zytomegalie-Virus, parenteral</t>
  </si>
  <si>
    <t>ZE67</t>
  </si>
  <si>
    <t>Gabe von Human-Immunglobulin, spezifisch gegen Varicella-Zoster-Virus, parenteral</t>
  </si>
  <si>
    <t>ZE70</t>
  </si>
  <si>
    <t>Gabe von C1-Esteraseinhibitor, parenteral</t>
  </si>
  <si>
    <t>ZE72</t>
  </si>
  <si>
    <t>Gabe von Pegyliertem liposomalen Doxorubicin, parenteral</t>
  </si>
  <si>
    <t>ZE78</t>
  </si>
  <si>
    <t>Gabe von Temozolomid, oral</t>
  </si>
  <si>
    <t>ZE93</t>
  </si>
  <si>
    <t>Gabe von Human-Immunglobulin, polyvalent, parenteral</t>
  </si>
  <si>
    <t>ZE96</t>
  </si>
  <si>
    <t>Gabe von Carmustin, Implantat, intrathekal</t>
  </si>
  <si>
    <t>ZE97</t>
  </si>
  <si>
    <t>Gabe von Natalizumab, parenteral</t>
  </si>
  <si>
    <t>ZE98</t>
  </si>
  <si>
    <t>Gabe von Palivizumab, parenteral</t>
  </si>
  <si>
    <t>ZE100</t>
  </si>
  <si>
    <t>Implantation eines endobronchialen Klappensystems</t>
  </si>
  <si>
    <t>ZE101</t>
  </si>
  <si>
    <t>Medikamente-freisetzende Koronarstents</t>
  </si>
  <si>
    <t>ZE105</t>
  </si>
  <si>
    <t>Selektive Embolisation mit Metallspiralen (Coils) an Kopf, Hals (intra- und extrakraniell) und spinalen Gefäßen oder mit großlumigem Gefäßverschlusskörper</t>
  </si>
  <si>
    <t>ZE106</t>
  </si>
  <si>
    <t>Selektive Embolisation mit Metallspiralen (Coils), andere Lokalisationen</t>
  </si>
  <si>
    <t>ZE107</t>
  </si>
  <si>
    <t>Gabe von Erythrozytenkonzentraten</t>
  </si>
  <si>
    <t>ZE108</t>
  </si>
  <si>
    <t>Gabe von patientenbezogenen Thrombozytenkonzentraten</t>
  </si>
  <si>
    <t>ZE110</t>
  </si>
  <si>
    <t>Gabe von Liposomalem Amphotericin B, parenteral</t>
  </si>
  <si>
    <t>ZE113</t>
  </si>
  <si>
    <t>Gabe von Itraconazol, parenteral</t>
  </si>
  <si>
    <t>ZE116</t>
  </si>
  <si>
    <t>Gabe von Panitumumab, parenteral</t>
  </si>
  <si>
    <t>ZE117</t>
  </si>
  <si>
    <t>Gabe von Trabectedin, parenteral</t>
  </si>
  <si>
    <r>
      <t xml:space="preserve">ZE119 </t>
    </r>
    <r>
      <rPr>
        <vertAlign val="superscript"/>
        <sz val="10"/>
        <rFont val="Arial"/>
        <family val="2"/>
      </rPr>
      <t>2)</t>
    </r>
  </si>
  <si>
    <t>Hämofiltration, kontinuierlich</t>
  </si>
  <si>
    <r>
      <t xml:space="preserve">ZE120 </t>
    </r>
    <r>
      <rPr>
        <vertAlign val="superscript"/>
        <sz val="10"/>
        <rFont val="Arial"/>
        <family val="2"/>
      </rPr>
      <t>2)</t>
    </r>
  </si>
  <si>
    <t>Hämodialyse, kontinuierlich, venovenös, pumpengetrieben (CVVHD)</t>
  </si>
  <si>
    <r>
      <t xml:space="preserve">ZE121 </t>
    </r>
    <r>
      <rPr>
        <vertAlign val="superscript"/>
        <sz val="10"/>
        <rFont val="Arial"/>
        <family val="2"/>
      </rPr>
      <t>2)</t>
    </r>
  </si>
  <si>
    <t>Hämodiafiltration, kontinuierlich</t>
  </si>
  <si>
    <r>
      <t xml:space="preserve">ZE122 </t>
    </r>
    <r>
      <rPr>
        <vertAlign val="superscript"/>
        <sz val="10"/>
        <rFont val="Arial"/>
        <family val="2"/>
      </rPr>
      <t>2)</t>
    </r>
  </si>
  <si>
    <t>Peritonealdialyse, intermittierend, maschinell unterstützt (IPD)</t>
  </si>
  <si>
    <r>
      <t xml:space="preserve">ZE123 </t>
    </r>
    <r>
      <rPr>
        <vertAlign val="superscript"/>
        <sz val="10"/>
        <rFont val="Arial"/>
        <family val="2"/>
      </rPr>
      <t>2)</t>
    </r>
  </si>
  <si>
    <t>Peritonealdialyse, kontinuierlich, nicht maschinell unterstützt (CAPD)</t>
  </si>
  <si>
    <t>ZE125</t>
  </si>
  <si>
    <t>Implantation oder Wechsel eines interspinösen Spreizers</t>
  </si>
  <si>
    <t>ZE126</t>
  </si>
  <si>
    <t>Autogene / Autologe matrixinduzierte Chondrozytentransplantation</t>
  </si>
  <si>
    <t>ZE132</t>
  </si>
  <si>
    <t>Implantation eines Wachstumsstents</t>
  </si>
  <si>
    <t>ZE135</t>
  </si>
  <si>
    <t>Gabe von Vinflunin, parenteral</t>
  </si>
  <si>
    <t>ZE136</t>
  </si>
  <si>
    <t>Medikamente-freisetzende Ballons an Koronargefäßen</t>
  </si>
  <si>
    <t>ZE137</t>
  </si>
  <si>
    <t>Medikamente-freisetzende Ballons an anderen Gefäßen</t>
  </si>
  <si>
    <t>ZE138</t>
  </si>
  <si>
    <t>Neurostimulatoren zur Rückenmarkstimulation oder zur Stimulation des peripheren Nervensystems, Einkanalstimulator, mit Sondenimplantation</t>
  </si>
  <si>
    <t>ZE139</t>
  </si>
  <si>
    <t>Neurostimulatoren zur Rückenmarkstimulation oder zur Stimulation des peripheren Nervensystems, Einkanalstimulator, ohne Sondenimplantation</t>
  </si>
  <si>
    <t>ZE140</t>
  </si>
  <si>
    <t>Neurostimulatoren zur Rückenmarkstimulation oder zur Stimulation des peripheren Nervensystems, Mehrkanalstimulator, nicht wiederaufladbar, mit Sondenimplantation</t>
  </si>
  <si>
    <t>ZE141</t>
  </si>
  <si>
    <t>Neurostimulatoren zur Rückenmarkstimulation oder zur Stimulation des peripheren Nervensystems, Mehrkanalstimulator, nicht wiederaufladbar, ohne Sondenimplantation</t>
  </si>
  <si>
    <t>ZE143</t>
  </si>
  <si>
    <t>Gabe von Plerixafor, parenteral</t>
  </si>
  <si>
    <t>ZE144</t>
  </si>
  <si>
    <t>Gabe von Romiplostim, parenteral</t>
  </si>
  <si>
    <t>ZE145</t>
  </si>
  <si>
    <t>Spezialisierte stationäre palliativmedizinische Komplexbehandlung</t>
  </si>
  <si>
    <t>ZE146</t>
  </si>
  <si>
    <t>Gabe von Thrombozytenkonzentraten</t>
  </si>
  <si>
    <t>ZE147</t>
  </si>
  <si>
    <t>Gabe von Apherese-Thrombozytenkonzentraten</t>
  </si>
  <si>
    <t>ZE151</t>
  </si>
  <si>
    <t>Gabe von Abatacept, intravenös</t>
  </si>
  <si>
    <t>ZE152</t>
  </si>
  <si>
    <t>Perkutan-transluminale Fremdkörperentfernung und Thrombektomie an intrakraniellen Gefäßen unter Verwendung eines Stentretriever</t>
  </si>
  <si>
    <t>ZE153</t>
  </si>
  <si>
    <t>Zügeloperation mit alloplastischem Material, adjustierbar</t>
  </si>
  <si>
    <t>ZE154</t>
  </si>
  <si>
    <t>Gabe von Eculizumab, parenteral</t>
  </si>
  <si>
    <t>ZE156</t>
  </si>
  <si>
    <t>Gabe von Decitabin, parenteral</t>
  </si>
  <si>
    <t>ZE157</t>
  </si>
  <si>
    <t>Gabe von Tocilizumab, intravenös</t>
  </si>
  <si>
    <t>ZE158</t>
  </si>
  <si>
    <t>Vagusnervstimulationssysteme, mit Sondenimplantation</t>
  </si>
  <si>
    <t>ZE159</t>
  </si>
  <si>
    <t>Vagusnervstimulationssysteme, ohne Sondenimplantation</t>
  </si>
  <si>
    <t>ZE161</t>
  </si>
  <si>
    <t>Radiofrequenzablation Ösophagus</t>
  </si>
  <si>
    <r>
      <t xml:space="preserve">ZE162 </t>
    </r>
    <r>
      <rPr>
        <vertAlign val="superscript"/>
        <sz val="10"/>
        <rFont val="Arial"/>
        <family val="2"/>
      </rPr>
      <t>4)</t>
    </r>
  </si>
  <si>
    <t>Erhöhter Pflegeaufwand bei pflegebedürftigen Patienten (DRG-Tabelle 1)</t>
  </si>
  <si>
    <r>
      <t xml:space="preserve">ZE163 </t>
    </r>
    <r>
      <rPr>
        <vertAlign val="superscript"/>
        <sz val="10"/>
        <rFont val="Arial"/>
        <family val="2"/>
      </rPr>
      <t>5)</t>
    </r>
  </si>
  <si>
    <t>Erhöhter Pflegeaufwand bei pflegebedürftigen Patienten (DRG-Tabelle 2)</t>
  </si>
  <si>
    <t>ZE164</t>
  </si>
  <si>
    <t>Gabe von pathogeninaktivierten Thrombozytenkonzentraten</t>
  </si>
  <si>
    <t>ZE165</t>
  </si>
  <si>
    <t>Gabe von pathogeninaktivierten Apherese-Thrombozytenkonzentraten</t>
  </si>
  <si>
    <t>ZE168</t>
  </si>
  <si>
    <t>Gabe von Ipilimumab, parenteral</t>
  </si>
  <si>
    <t>ZE169</t>
  </si>
  <si>
    <t>Adjustierbare Harnkontinenztherapien</t>
  </si>
  <si>
    <t xml:space="preserve">ZE170 </t>
  </si>
  <si>
    <t>Suspensionsoperation bei Harninkontinenz des Mannes</t>
  </si>
  <si>
    <t>ZE171</t>
  </si>
  <si>
    <t>Gabe von Pembrolizumab, parenteral</t>
  </si>
  <si>
    <t>1)</t>
  </si>
  <si>
    <t>Die jeweiligen Definitionen (OPS-Kodes und OPS-Texte) sowie die fehlenden differenzierten €-Beträge sind in Anlage 5 aufgeführt.</t>
  </si>
  <si>
    <t>2)</t>
  </si>
  <si>
    <t>Eine zusätzliche Abrechnung ist im Zusammenhang mit einer Fallpauschale der Basis-DRG L60 oder L71 oder der DRG L90B oder L90C und dem nach Anlage 3b krankenhausindividuell zu vereinbarenden Entgelt L90A nicht möglich.</t>
  </si>
  <si>
    <t>3)</t>
  </si>
  <si>
    <t>Bei der Behandlung von Blutern mit Blutgerinnungsfaktoren erfolgt die Abrechnung der Gabe von Prothrombinkomplex über das ZE2023-97 nach Anlage 4 bzw. 6, die gleichzeitige Abrechnung des ZE30 ist ausgeschlossen.</t>
  </si>
  <si>
    <t>4)</t>
  </si>
  <si>
    <t>Das Zusatzentgelt ist ab einer Mindestverweildauer von 5 Belegungstagen und nur in Verbindung mit einer der in Anlage 8 Tabelle 1 genannten DRG-Fallpauschale abrechenbar.</t>
  </si>
  <si>
    <t>5)</t>
  </si>
  <si>
    <t>Das Zusatzentgelt ist ab einer Mindestverweildauer von 5 Belegungstagen und nur in Verbindung mit einer der in Anlage 8 Tabelle 2 genannten DRG-Fallpauschale abrechenbar.</t>
  </si>
  <si>
    <r>
      <t xml:space="preserve">ZE2023-01 </t>
    </r>
    <r>
      <rPr>
        <vertAlign val="superscript"/>
        <sz val="10"/>
        <color theme="1"/>
        <rFont val="Arial"/>
        <family val="2"/>
      </rPr>
      <t>4)</t>
    </r>
  </si>
  <si>
    <t>Beckenimplantate</t>
  </si>
  <si>
    <r>
      <t xml:space="preserve">ZE2023-02 </t>
    </r>
    <r>
      <rPr>
        <vertAlign val="superscript"/>
        <sz val="10"/>
        <color theme="1"/>
        <rFont val="Arial"/>
        <family val="2"/>
      </rPr>
      <t>4)</t>
    </r>
  </si>
  <si>
    <t>Links- und rechtsventrikuläre Herzassistenzsysteme („Kunstherz“)</t>
  </si>
  <si>
    <r>
      <t xml:space="preserve">ZE2023-03 </t>
    </r>
    <r>
      <rPr>
        <vertAlign val="superscript"/>
        <sz val="10"/>
        <color theme="1"/>
        <rFont val="Arial"/>
        <family val="2"/>
      </rPr>
      <t>4)</t>
    </r>
  </si>
  <si>
    <t>ECMO und PECLA</t>
  </si>
  <si>
    <r>
      <t xml:space="preserve">ZE2023-04 </t>
    </r>
    <r>
      <rPr>
        <vertAlign val="superscript"/>
        <sz val="10"/>
        <color theme="1"/>
        <rFont val="Arial"/>
        <family val="2"/>
      </rPr>
      <t>4)</t>
    </r>
  </si>
  <si>
    <t>Individuell nach CAD gefertigte Rekonstruktionsimplantate im Gesichts- und Schädelbereich</t>
  </si>
  <si>
    <r>
      <t xml:space="preserve">ZE2023-05 </t>
    </r>
    <r>
      <rPr>
        <vertAlign val="superscript"/>
        <sz val="10"/>
        <color theme="1"/>
        <rFont val="Arial"/>
        <family val="2"/>
      </rPr>
      <t>4)</t>
    </r>
  </si>
  <si>
    <t>Distraktion am Gesichtsschädel</t>
  </si>
  <si>
    <r>
      <t xml:space="preserve">ZE2023-07 </t>
    </r>
    <r>
      <rPr>
        <vertAlign val="superscript"/>
        <sz val="10"/>
        <color theme="1"/>
        <rFont val="Arial"/>
        <family val="2"/>
      </rPr>
      <t>4)</t>
    </r>
  </si>
  <si>
    <t>Andere implantierbare Medikamentenpumpen</t>
  </si>
  <si>
    <r>
      <t xml:space="preserve">ZE2023-08 </t>
    </r>
    <r>
      <rPr>
        <vertAlign val="superscript"/>
        <sz val="10"/>
        <color theme="1"/>
        <rFont val="Arial"/>
        <family val="2"/>
      </rPr>
      <t>3), 4)</t>
    </r>
  </si>
  <si>
    <t>Sonstige Dialyse</t>
  </si>
  <si>
    <r>
      <t xml:space="preserve">ZE2023-09 </t>
    </r>
    <r>
      <rPr>
        <vertAlign val="superscript"/>
        <sz val="10"/>
        <color theme="1"/>
        <rFont val="Arial"/>
        <family val="2"/>
      </rPr>
      <t>4)</t>
    </r>
  </si>
  <si>
    <t>Hämoperfusion und Adsorption zur Entfernung hydrophober Substanzen</t>
  </si>
  <si>
    <r>
      <t xml:space="preserve">ZE2023-10 </t>
    </r>
    <r>
      <rPr>
        <vertAlign val="superscript"/>
        <sz val="10"/>
        <color theme="1"/>
        <rFont val="Arial"/>
        <family val="2"/>
      </rPr>
      <t>4)</t>
    </r>
  </si>
  <si>
    <t>Leberersatztherapie</t>
  </si>
  <si>
    <r>
      <t xml:space="preserve">ZE2023-13 </t>
    </r>
    <r>
      <rPr>
        <vertAlign val="superscript"/>
        <sz val="10"/>
        <color theme="1"/>
        <rFont val="Arial"/>
        <family val="2"/>
      </rPr>
      <t>4)</t>
    </r>
  </si>
  <si>
    <t>Immunadsorption</t>
  </si>
  <si>
    <r>
      <t xml:space="preserve">ZE2023-15 </t>
    </r>
    <r>
      <rPr>
        <vertAlign val="superscript"/>
        <sz val="10"/>
        <color theme="1"/>
        <rFont val="Arial"/>
        <family val="2"/>
      </rPr>
      <t>4)</t>
    </r>
  </si>
  <si>
    <t>Zellapherese</t>
  </si>
  <si>
    <r>
      <t xml:space="preserve">ZE2023-16 </t>
    </r>
    <r>
      <rPr>
        <vertAlign val="superscript"/>
        <sz val="10"/>
        <color theme="1"/>
        <rFont val="Arial"/>
        <family val="2"/>
      </rPr>
      <t>4)</t>
    </r>
  </si>
  <si>
    <t>Isolierte Extremitätenperfusion</t>
  </si>
  <si>
    <r>
      <t xml:space="preserve">ZE2023-17 </t>
    </r>
    <r>
      <rPr>
        <vertAlign val="superscript"/>
        <sz val="10"/>
        <color theme="1"/>
        <rFont val="Arial"/>
        <family val="2"/>
      </rPr>
      <t>4)</t>
    </r>
  </si>
  <si>
    <t>Retransplantation von Organen während desselben stationären Aufenthaltes</t>
  </si>
  <si>
    <r>
      <t xml:space="preserve">ZE2023-18 </t>
    </r>
    <r>
      <rPr>
        <vertAlign val="superscript"/>
        <sz val="10"/>
        <color theme="1"/>
        <rFont val="Arial"/>
        <family val="2"/>
      </rPr>
      <t>4)</t>
    </r>
  </si>
  <si>
    <t>Zwerchfellschrittmacher</t>
  </si>
  <si>
    <r>
      <t xml:space="preserve">ZE2023-22 </t>
    </r>
    <r>
      <rPr>
        <vertAlign val="superscript"/>
        <sz val="10"/>
        <color theme="1"/>
        <rFont val="Arial"/>
        <family val="2"/>
      </rPr>
      <t>4)</t>
    </r>
  </si>
  <si>
    <t>IABP</t>
  </si>
  <si>
    <r>
      <t xml:space="preserve">ZE2023-24 </t>
    </r>
    <r>
      <rPr>
        <vertAlign val="superscript"/>
        <sz val="10"/>
        <color theme="1"/>
        <rFont val="Arial"/>
        <family val="2"/>
      </rPr>
      <t>4)</t>
    </r>
  </si>
  <si>
    <t>Andere Penisprothesen</t>
  </si>
  <si>
    <r>
      <t xml:space="preserve">ZE2023-25 </t>
    </r>
    <r>
      <rPr>
        <vertAlign val="superscript"/>
        <sz val="10"/>
        <color theme="1"/>
        <rFont val="Arial"/>
        <family val="2"/>
      </rPr>
      <t>4)</t>
    </r>
  </si>
  <si>
    <t>Modulare Endoprothesen</t>
  </si>
  <si>
    <r>
      <t xml:space="preserve">ZE2023-26 </t>
    </r>
    <r>
      <rPr>
        <vertAlign val="superscript"/>
        <sz val="10"/>
        <color theme="1"/>
        <rFont val="Arial"/>
        <family val="2"/>
      </rPr>
      <t>4)</t>
    </r>
  </si>
  <si>
    <t>Anthroposophisch-medizinische Komplexbehandlung</t>
  </si>
  <si>
    <r>
      <t xml:space="preserve">ZE2023-33 </t>
    </r>
    <r>
      <rPr>
        <vertAlign val="superscript"/>
        <sz val="10"/>
        <color theme="1"/>
        <rFont val="Arial"/>
        <family val="2"/>
      </rPr>
      <t>2), 4)</t>
    </r>
  </si>
  <si>
    <t>Gabe von Sargramostim, parenteral</t>
  </si>
  <si>
    <r>
      <t xml:space="preserve">ZE2023-34 </t>
    </r>
    <r>
      <rPr>
        <vertAlign val="superscript"/>
        <sz val="10"/>
        <color theme="1"/>
        <rFont val="Arial"/>
        <family val="2"/>
      </rPr>
      <t>4)</t>
    </r>
  </si>
  <si>
    <t>Gabe von Granulozytenkonzentraten</t>
  </si>
  <si>
    <r>
      <t xml:space="preserve">ZE2023-35 </t>
    </r>
    <r>
      <rPr>
        <vertAlign val="superscript"/>
        <sz val="10"/>
        <color theme="1"/>
        <rFont val="Arial"/>
        <family val="2"/>
      </rPr>
      <t>4)</t>
    </r>
  </si>
  <si>
    <t>Fremdbezug von hämatopoetischen Stammzellen</t>
  </si>
  <si>
    <r>
      <t xml:space="preserve">ZE2023-36 </t>
    </r>
    <r>
      <rPr>
        <vertAlign val="superscript"/>
        <sz val="10"/>
        <color theme="1"/>
        <rFont val="Arial"/>
        <family val="2"/>
      </rPr>
      <t>4)</t>
    </r>
  </si>
  <si>
    <t>Versorgung von Schwerstbehinderten</t>
  </si>
  <si>
    <r>
      <t xml:space="preserve">ZE2023-40 </t>
    </r>
    <r>
      <rPr>
        <vertAlign val="superscript"/>
        <sz val="10"/>
        <color theme="1"/>
        <rFont val="Arial"/>
        <family val="2"/>
      </rPr>
      <t>4)</t>
    </r>
  </si>
  <si>
    <t>Naturheilkundliche Komplexbehandlung</t>
  </si>
  <si>
    <r>
      <t xml:space="preserve">ZE2023-41 </t>
    </r>
    <r>
      <rPr>
        <vertAlign val="superscript"/>
        <sz val="10"/>
        <color theme="1"/>
        <rFont val="Arial"/>
        <family val="2"/>
      </rPr>
      <t>4), 5)</t>
    </r>
  </si>
  <si>
    <t>Multimodal-nichtoperative Komplexbehandlung des Bewegungssystems</t>
  </si>
  <si>
    <r>
      <t xml:space="preserve">ZE2023-44 </t>
    </r>
    <r>
      <rPr>
        <vertAlign val="superscript"/>
        <sz val="10"/>
        <color theme="1"/>
        <rFont val="Arial"/>
        <family val="2"/>
      </rPr>
      <t>4)</t>
    </r>
  </si>
  <si>
    <t>Stammzellboost nach erfolgter Transplantation von hämatopoetischen Stammzellen, nach In-vitro-Aufbereitung</t>
  </si>
  <si>
    <r>
      <t xml:space="preserve">ZE2023-45 </t>
    </r>
    <r>
      <rPr>
        <vertAlign val="superscript"/>
        <sz val="10"/>
        <color theme="1"/>
        <rFont val="Arial"/>
        <family val="2"/>
      </rPr>
      <t>4)</t>
    </r>
  </si>
  <si>
    <t>Komplexe Diagnostik bei hämatologischen und onkologischen Erkrankungen bei Kindern und Jugendlichen</t>
  </si>
  <si>
    <r>
      <t xml:space="preserve">ZE2023-46 </t>
    </r>
    <r>
      <rPr>
        <vertAlign val="superscript"/>
        <sz val="10"/>
        <color theme="1"/>
        <rFont val="Arial"/>
        <family val="2"/>
      </rPr>
      <t>2), 4)</t>
    </r>
  </si>
  <si>
    <t>Gabe von Anti-Human-T-Lymphozyten-Immunglobulin, parenteral</t>
  </si>
  <si>
    <r>
      <t xml:space="preserve">ZE2023-49 </t>
    </r>
    <r>
      <rPr>
        <vertAlign val="superscript"/>
        <sz val="10"/>
        <color theme="1"/>
        <rFont val="Arial"/>
        <family val="2"/>
      </rPr>
      <t>4)</t>
    </r>
  </si>
  <si>
    <t>Hypertherme intraperitoneale Chemotherapie (HIPEC) in Kombination mit Peritonektomie und ggf. mit Multiviszeralresektion oder hypertherme intrathorakale Chemotherapie (HITOC) in Kombination mit Pleurektomie und ggf. mit Tumorreduktion</t>
  </si>
  <si>
    <r>
      <t xml:space="preserve">ZE2023-50 </t>
    </r>
    <r>
      <rPr>
        <vertAlign val="superscript"/>
        <sz val="10"/>
        <color theme="1"/>
        <rFont val="Arial"/>
        <family val="2"/>
      </rPr>
      <t>4), 6)</t>
    </r>
  </si>
  <si>
    <t>Implantation einer (Hybrid)-Prothese an der Aorta</t>
  </si>
  <si>
    <r>
      <t xml:space="preserve">ZE2023-54 </t>
    </r>
    <r>
      <rPr>
        <vertAlign val="superscript"/>
        <sz val="10"/>
        <color theme="1"/>
        <rFont val="Arial"/>
        <family val="2"/>
      </rPr>
      <t>4)</t>
    </r>
  </si>
  <si>
    <t>Selbstexpandierende Prothesen am Gastrointestinaltrakt</t>
  </si>
  <si>
    <r>
      <t xml:space="preserve">ZE2023-56 </t>
    </r>
    <r>
      <rPr>
        <vertAlign val="superscript"/>
        <sz val="10"/>
        <color theme="1"/>
        <rFont val="Arial"/>
        <family val="2"/>
      </rPr>
      <t>4)</t>
    </r>
  </si>
  <si>
    <t>Gabe von Bosentan, oral</t>
  </si>
  <si>
    <r>
      <t xml:space="preserve">ZE2023-57 </t>
    </r>
    <r>
      <rPr>
        <vertAlign val="superscript"/>
        <sz val="10"/>
        <color theme="1"/>
        <rFont val="Arial"/>
        <family val="2"/>
      </rPr>
      <t>4)</t>
    </r>
  </si>
  <si>
    <t>Gabe von Jod-131-MIBG (Metajodobenzylguanidin), parenteral</t>
  </si>
  <si>
    <r>
      <t xml:space="preserve">ZE2023-58 </t>
    </r>
    <r>
      <rPr>
        <vertAlign val="superscript"/>
        <sz val="10"/>
        <color theme="1"/>
        <rFont val="Arial"/>
        <family val="2"/>
      </rPr>
      <t>4)</t>
    </r>
  </si>
  <si>
    <t>Gabe von Alpha-1-Proteinaseninhibitor human, parenteral</t>
  </si>
  <si>
    <r>
      <t xml:space="preserve">ZE2023-59 </t>
    </r>
    <r>
      <rPr>
        <vertAlign val="superscript"/>
        <sz val="10"/>
        <color theme="1"/>
        <rFont val="Arial"/>
        <family val="2"/>
      </rPr>
      <t>4)</t>
    </r>
  </si>
  <si>
    <t>Gabe von Interferon alfa-2a (nicht pegylierte Form), parenteral</t>
  </si>
  <si>
    <r>
      <t xml:space="preserve">ZE2023-60 </t>
    </r>
    <r>
      <rPr>
        <vertAlign val="superscript"/>
        <sz val="10"/>
        <color theme="1"/>
        <rFont val="Arial"/>
        <family val="2"/>
      </rPr>
      <t>4)</t>
    </r>
  </si>
  <si>
    <t>Gabe von Interferon alfa-2b (nicht pegylierte Form), parenteral</t>
  </si>
  <si>
    <r>
      <t xml:space="preserve">ZE2023-61 </t>
    </r>
    <r>
      <rPr>
        <vertAlign val="superscript"/>
        <sz val="10"/>
        <color theme="1"/>
        <rFont val="Arial"/>
        <family val="2"/>
      </rPr>
      <t>4)</t>
    </r>
  </si>
  <si>
    <t>Neurostimulatoren zur Hirn- oder Rückenmarkstimulation oder zur Stimulation des peripheren Nervensystems, Mehrkanalstimulator, wiederaufladbar</t>
  </si>
  <si>
    <r>
      <t xml:space="preserve">ZE2023-62 </t>
    </r>
    <r>
      <rPr>
        <vertAlign val="superscript"/>
        <sz val="10"/>
        <color theme="1"/>
        <rFont val="Arial"/>
        <family val="2"/>
      </rPr>
      <t>4)</t>
    </r>
  </si>
  <si>
    <t>Mikroaxial-Blutpumpe</t>
  </si>
  <si>
    <r>
      <t xml:space="preserve">ZE2023-63 </t>
    </r>
    <r>
      <rPr>
        <vertAlign val="superscript"/>
        <sz val="10"/>
        <color theme="1"/>
        <rFont val="Arial"/>
        <family val="2"/>
      </rPr>
      <t>4)</t>
    </r>
  </si>
  <si>
    <t>Gabe von Dibotermin alfa, Implantation am Knochen</t>
  </si>
  <si>
    <r>
      <t xml:space="preserve">ZE2023-65 </t>
    </r>
    <r>
      <rPr>
        <vertAlign val="superscript"/>
        <sz val="10"/>
        <color theme="1"/>
        <rFont val="Arial"/>
        <family val="2"/>
      </rPr>
      <t>4)</t>
    </r>
  </si>
  <si>
    <t>Selektive intravaskuläre Radionuklidtherapie [SIRT] mit Yttrium-90- oder Rhenium-188- oder Holmium-166-markierten Mikrosphären</t>
  </si>
  <si>
    <r>
      <t xml:space="preserve">ZE2023-66 </t>
    </r>
    <r>
      <rPr>
        <vertAlign val="superscript"/>
        <sz val="10"/>
        <color theme="1"/>
        <rFont val="Arial"/>
        <family val="2"/>
      </rPr>
      <t>4)</t>
    </r>
  </si>
  <si>
    <t>Enzymersatztherapie bei lysosomalen Speicherkrankheiten</t>
  </si>
  <si>
    <r>
      <t xml:space="preserve">ZE2023-67 </t>
    </r>
    <r>
      <rPr>
        <vertAlign val="superscript"/>
        <sz val="10"/>
        <color theme="1"/>
        <rFont val="Arial"/>
        <family val="2"/>
      </rPr>
      <t>4)</t>
    </r>
  </si>
  <si>
    <t>Implantation einer Stent-Prothese an der Aorta, perkutan-transluminal</t>
  </si>
  <si>
    <r>
      <t xml:space="preserve">ZE2023-69 </t>
    </r>
    <r>
      <rPr>
        <vertAlign val="superscript"/>
        <sz val="10"/>
        <color theme="1"/>
        <rFont val="Arial"/>
        <family val="2"/>
      </rPr>
      <t>4)</t>
    </r>
  </si>
  <si>
    <t>Gabe von Hämin, parenteral</t>
  </si>
  <si>
    <r>
      <t xml:space="preserve">ZE2023-70 </t>
    </r>
    <r>
      <rPr>
        <vertAlign val="superscript"/>
        <sz val="10"/>
        <color theme="1"/>
        <rFont val="Arial"/>
        <family val="2"/>
      </rPr>
      <t>4)</t>
    </r>
  </si>
  <si>
    <t>Radioimmuntherapie mit 90Y-Ibritumomab-Tiuxetan, parenteral</t>
  </si>
  <si>
    <r>
      <t xml:space="preserve">ZE2023-71 </t>
    </r>
    <r>
      <rPr>
        <vertAlign val="superscript"/>
        <sz val="10"/>
        <color theme="1"/>
        <rFont val="Arial"/>
        <family val="2"/>
      </rPr>
      <t>4)</t>
    </r>
  </si>
  <si>
    <t>Radiorezeptortherapie mit DOTA-konjugierten Somatostatinanaloga</t>
  </si>
  <si>
    <r>
      <t xml:space="preserve">ZE2023-72 </t>
    </r>
    <r>
      <rPr>
        <vertAlign val="superscript"/>
        <sz val="10"/>
        <color theme="1"/>
        <rFont val="Arial"/>
        <family val="2"/>
      </rPr>
      <t>4)</t>
    </r>
  </si>
  <si>
    <t>Distraktionsmarknagel, motorisiert</t>
  </si>
  <si>
    <r>
      <t xml:space="preserve">ZE2023-74 </t>
    </r>
    <r>
      <rPr>
        <vertAlign val="superscript"/>
        <sz val="10"/>
        <color theme="1"/>
        <rFont val="Arial"/>
        <family val="2"/>
      </rPr>
      <t>4)</t>
    </r>
  </si>
  <si>
    <t>Gabe von Sunitinib, oral</t>
  </si>
  <si>
    <r>
      <t xml:space="preserve">ZE2023-75 </t>
    </r>
    <r>
      <rPr>
        <vertAlign val="superscript"/>
        <sz val="10"/>
        <color theme="1"/>
        <rFont val="Arial"/>
        <family val="2"/>
      </rPr>
      <t>4)</t>
    </r>
  </si>
  <si>
    <t>Gabe von Sorafenib, oral</t>
  </si>
  <si>
    <r>
      <t xml:space="preserve">ZE2023-77 </t>
    </r>
    <r>
      <rPr>
        <vertAlign val="superscript"/>
        <sz val="10"/>
        <color theme="1"/>
        <rFont val="Arial"/>
        <family val="2"/>
      </rPr>
      <t>4)</t>
    </r>
  </si>
  <si>
    <t>Gabe von Lenalidomid, oral</t>
  </si>
  <si>
    <r>
      <t xml:space="preserve">ZE2023-79 </t>
    </r>
    <r>
      <rPr>
        <vertAlign val="superscript"/>
        <sz val="10"/>
        <color theme="1"/>
        <rFont val="Arial"/>
        <family val="2"/>
      </rPr>
      <t>4)</t>
    </r>
  </si>
  <si>
    <t>Gabe von Nelarabin, parenteral</t>
  </si>
  <si>
    <r>
      <t xml:space="preserve">ZE2023-80 </t>
    </r>
    <r>
      <rPr>
        <vertAlign val="superscript"/>
        <sz val="10"/>
        <color theme="1"/>
        <rFont val="Arial"/>
        <family val="2"/>
      </rPr>
      <t>2), 4)</t>
    </r>
  </si>
  <si>
    <t>Gabe von Amphotericin-B-Lipidkomplex, parenteral</t>
  </si>
  <si>
    <r>
      <t xml:space="preserve">ZE2023-82 </t>
    </r>
    <r>
      <rPr>
        <vertAlign val="superscript"/>
        <sz val="10"/>
        <color theme="1"/>
        <rFont val="Arial"/>
        <family val="2"/>
      </rPr>
      <t>3), 4)</t>
    </r>
  </si>
  <si>
    <t>Peritonealdialyse, kontinuierlich, maschinell unterstützt (APD)</t>
  </si>
  <si>
    <r>
      <t xml:space="preserve">ZE2023-84 </t>
    </r>
    <r>
      <rPr>
        <vertAlign val="superscript"/>
        <sz val="10"/>
        <color theme="1"/>
        <rFont val="Arial"/>
        <family val="2"/>
      </rPr>
      <t>4)</t>
    </r>
  </si>
  <si>
    <t>Gabe von Ambrisentan, oral</t>
  </si>
  <si>
    <r>
      <t xml:space="preserve">ZE2023-85 </t>
    </r>
    <r>
      <rPr>
        <vertAlign val="superscript"/>
        <sz val="10"/>
        <color theme="1"/>
        <rFont val="Arial"/>
        <family val="2"/>
      </rPr>
      <t>4)</t>
    </r>
  </si>
  <si>
    <t>Gabe von Temsirolimus, parenteral</t>
  </si>
  <si>
    <r>
      <t xml:space="preserve">ZE2023-86 </t>
    </r>
    <r>
      <rPr>
        <vertAlign val="superscript"/>
        <sz val="10"/>
        <color theme="1"/>
        <rFont val="Arial"/>
        <family val="2"/>
      </rPr>
      <t>4)</t>
    </r>
  </si>
  <si>
    <t>Andere Neurostimulatoren und Neuroprothesen</t>
  </si>
  <si>
    <r>
      <t xml:space="preserve">ZE2023-88 </t>
    </r>
    <r>
      <rPr>
        <vertAlign val="superscript"/>
        <sz val="10"/>
        <color theme="1"/>
        <rFont val="Arial"/>
        <family val="2"/>
      </rPr>
      <t>4)</t>
    </r>
  </si>
  <si>
    <t>Komplexe neuropädiatrische Diagnostik mit weiteren Maßnahmen</t>
  </si>
  <si>
    <r>
      <t xml:space="preserve">ZE2023-91 </t>
    </r>
    <r>
      <rPr>
        <vertAlign val="superscript"/>
        <sz val="10"/>
        <color theme="1"/>
        <rFont val="Arial"/>
        <family val="2"/>
      </rPr>
      <t>4)</t>
    </r>
  </si>
  <si>
    <t>Gabe von Dasatinib, oral</t>
  </si>
  <si>
    <r>
      <t xml:space="preserve">ZE2023-97 </t>
    </r>
    <r>
      <rPr>
        <vertAlign val="superscript"/>
        <sz val="10"/>
        <color theme="1"/>
        <rFont val="Arial"/>
        <family val="2"/>
      </rPr>
      <t>4), 7)</t>
    </r>
  </si>
  <si>
    <t>Behandlung von Blutern mit Blutgerinnungsfaktoren</t>
  </si>
  <si>
    <r>
      <t xml:space="preserve">ZE2023-99 </t>
    </r>
    <r>
      <rPr>
        <vertAlign val="superscript"/>
        <sz val="10"/>
        <color theme="1"/>
        <rFont val="Arial"/>
        <family val="2"/>
      </rPr>
      <t>4)</t>
    </r>
  </si>
  <si>
    <t>Fremdbezug von Donor-Lymphozyten</t>
  </si>
  <si>
    <r>
      <t xml:space="preserve">ZE2023-101 </t>
    </r>
    <r>
      <rPr>
        <vertAlign val="superscript"/>
        <sz val="10"/>
        <color theme="1"/>
        <rFont val="Arial"/>
        <family val="2"/>
      </rPr>
      <t>4)</t>
    </r>
  </si>
  <si>
    <t>Gabe von Mifamurtid, parenteral</t>
  </si>
  <si>
    <r>
      <t xml:space="preserve">ZE2023-103 </t>
    </r>
    <r>
      <rPr>
        <vertAlign val="superscript"/>
        <sz val="10"/>
        <color theme="1"/>
        <rFont val="Arial"/>
        <family val="2"/>
      </rPr>
      <t>4)</t>
    </r>
  </si>
  <si>
    <t>Gabe von Rituximab, subkutan</t>
  </si>
  <si>
    <r>
      <t xml:space="preserve">ZE2023-104 </t>
    </r>
    <r>
      <rPr>
        <vertAlign val="superscript"/>
        <sz val="10"/>
        <color theme="1"/>
        <rFont val="Arial"/>
        <family val="2"/>
      </rPr>
      <t>4)</t>
    </r>
  </si>
  <si>
    <t>Gabe von Trastuzumab, subkutan</t>
  </si>
  <si>
    <r>
      <t xml:space="preserve">ZE2023-106 </t>
    </r>
    <r>
      <rPr>
        <vertAlign val="superscript"/>
        <sz val="10"/>
        <color theme="1"/>
        <rFont val="Arial"/>
        <family val="2"/>
      </rPr>
      <t>4)</t>
    </r>
  </si>
  <si>
    <t>Gabe von Abatacept, subkutan</t>
  </si>
  <si>
    <r>
      <t xml:space="preserve">ZE2023-107 </t>
    </r>
    <r>
      <rPr>
        <vertAlign val="superscript"/>
        <sz val="10"/>
        <color theme="1"/>
        <rFont val="Arial"/>
        <family val="2"/>
      </rPr>
      <t>4)</t>
    </r>
  </si>
  <si>
    <t>Medikamente-freisetzende bioresorbierbare Koronarstents</t>
  </si>
  <si>
    <r>
      <t xml:space="preserve">ZE2023-108 </t>
    </r>
    <r>
      <rPr>
        <vertAlign val="superscript"/>
        <sz val="10"/>
        <color theme="1"/>
        <rFont val="Arial"/>
        <family val="2"/>
      </rPr>
      <t>4)</t>
    </r>
  </si>
  <si>
    <t>Implantation einer Irisprothese</t>
  </si>
  <si>
    <r>
      <t xml:space="preserve">ZE2023-109 </t>
    </r>
    <r>
      <rPr>
        <vertAlign val="superscript"/>
        <sz val="10"/>
        <color theme="1"/>
        <rFont val="Arial"/>
        <family val="2"/>
      </rPr>
      <t>3), 4)</t>
    </r>
  </si>
  <si>
    <t>Dialyse mit High-Cut-off-Dialysemembran</t>
  </si>
  <si>
    <r>
      <t xml:space="preserve">ZE2023-110 </t>
    </r>
    <r>
      <rPr>
        <vertAlign val="superscript"/>
        <sz val="10"/>
        <color theme="1"/>
        <rFont val="Arial"/>
        <family val="2"/>
      </rPr>
      <t>4)</t>
    </r>
  </si>
  <si>
    <t>Gabe von Tocilizumab, subkutan</t>
  </si>
  <si>
    <r>
      <t xml:space="preserve">ZE2023-111 </t>
    </r>
    <r>
      <rPr>
        <vertAlign val="superscript"/>
        <sz val="10"/>
        <color theme="1"/>
        <rFont val="Arial"/>
        <family val="2"/>
      </rPr>
      <t>4)</t>
    </r>
  </si>
  <si>
    <t>Gabe von Paclitaxel, als an Albumin gebundene Nanopartikel, parenteral</t>
  </si>
  <si>
    <r>
      <t xml:space="preserve">ZE2023-112 </t>
    </r>
    <r>
      <rPr>
        <vertAlign val="superscript"/>
        <sz val="10"/>
        <color theme="1"/>
        <rFont val="Arial"/>
        <family val="2"/>
      </rPr>
      <t>4)</t>
    </r>
  </si>
  <si>
    <t>Gabe von Abirateron, oral</t>
  </si>
  <si>
    <r>
      <t xml:space="preserve">ZE2023-113 </t>
    </r>
    <r>
      <rPr>
        <vertAlign val="superscript"/>
        <sz val="10"/>
        <color theme="1"/>
        <rFont val="Arial"/>
        <family val="2"/>
      </rPr>
      <t>4)</t>
    </r>
  </si>
  <si>
    <t>Gabe von Cabazitaxel, parenteral</t>
  </si>
  <si>
    <r>
      <t xml:space="preserve">ZE2023-115 </t>
    </r>
    <r>
      <rPr>
        <vertAlign val="superscript"/>
        <sz val="10"/>
        <color theme="1"/>
        <rFont val="Arial"/>
        <family val="2"/>
      </rPr>
      <t>4)</t>
    </r>
  </si>
  <si>
    <t>Molekulares Monitoring der Resttumorlast [MRD]: Molekulargenetische Identifikation und Herstellung von patientenspezifischen Markern</t>
  </si>
  <si>
    <r>
      <t xml:space="preserve">ZE2023-116 </t>
    </r>
    <r>
      <rPr>
        <vertAlign val="superscript"/>
        <sz val="10"/>
        <color theme="1"/>
        <rFont val="Arial"/>
        <family val="2"/>
      </rPr>
      <t>4)</t>
    </r>
  </si>
  <si>
    <t>Molekulares Monitoring der Resttumorlast [MRD]: Patientenspezifische molekulargenetische Quantifizierung</t>
  </si>
  <si>
    <r>
      <t xml:space="preserve">ZE2023-117 </t>
    </r>
    <r>
      <rPr>
        <vertAlign val="superscript"/>
        <sz val="10"/>
        <color theme="1"/>
        <rFont val="Arial"/>
        <family val="2"/>
      </rPr>
      <t>4)</t>
    </r>
  </si>
  <si>
    <t>Chemosaturations-Therapie mittels perkutaner Leberperfusion</t>
  </si>
  <si>
    <r>
      <t xml:space="preserve">ZE2023-118 </t>
    </r>
    <r>
      <rPr>
        <vertAlign val="superscript"/>
        <sz val="10"/>
        <color theme="1"/>
        <rFont val="Arial"/>
        <family val="2"/>
      </rPr>
      <t>4)</t>
    </r>
  </si>
  <si>
    <t>Neurostimulatoren zur Hirnstimulation, Einkanalstimulator</t>
  </si>
  <si>
    <r>
      <t xml:space="preserve">ZE2023-119 </t>
    </r>
    <r>
      <rPr>
        <vertAlign val="superscript"/>
        <sz val="10"/>
        <color theme="1"/>
        <rFont val="Arial"/>
        <family val="2"/>
      </rPr>
      <t>4)</t>
    </r>
  </si>
  <si>
    <t>Distraktionsmarknagel, nicht motorisiert</t>
  </si>
  <si>
    <r>
      <t xml:space="preserve">ZE2023-120 </t>
    </r>
    <r>
      <rPr>
        <vertAlign val="superscript"/>
        <sz val="10"/>
        <color theme="1"/>
        <rFont val="Arial"/>
        <family val="2"/>
      </rPr>
      <t>4)</t>
    </r>
  </si>
  <si>
    <t>Gabe von Pemetrexed, parenteral</t>
  </si>
  <si>
    <r>
      <t xml:space="preserve">ZE2023-121 </t>
    </r>
    <r>
      <rPr>
        <vertAlign val="superscript"/>
        <sz val="10"/>
        <color theme="1"/>
        <rFont val="Arial"/>
        <family val="2"/>
      </rPr>
      <t>4)</t>
    </r>
  </si>
  <si>
    <t>Gabe von Etanercept, parenteral</t>
  </si>
  <si>
    <r>
      <t xml:space="preserve">ZE2023-122 </t>
    </r>
    <r>
      <rPr>
        <vertAlign val="superscript"/>
        <sz val="10"/>
        <color theme="1"/>
        <rFont val="Arial"/>
        <family val="2"/>
      </rPr>
      <t>4)</t>
    </r>
  </si>
  <si>
    <t>Gabe von Imatinib, oral</t>
  </si>
  <si>
    <r>
      <t xml:space="preserve">ZE2023-123 </t>
    </r>
    <r>
      <rPr>
        <vertAlign val="superscript"/>
        <sz val="10"/>
        <color theme="1"/>
        <rFont val="Arial"/>
        <family val="2"/>
      </rPr>
      <t>4)</t>
    </r>
  </si>
  <si>
    <t>Gabe von Caspofungin, parenteral</t>
  </si>
  <si>
    <r>
      <t xml:space="preserve">ZE2023-124 </t>
    </r>
    <r>
      <rPr>
        <vertAlign val="superscript"/>
        <sz val="10"/>
        <color theme="1"/>
        <rFont val="Arial"/>
        <family val="2"/>
      </rPr>
      <t>4)</t>
    </r>
  </si>
  <si>
    <t>Gabe von Voriconazol, oral</t>
  </si>
  <si>
    <r>
      <t xml:space="preserve">ZE2023-125 </t>
    </r>
    <r>
      <rPr>
        <vertAlign val="superscript"/>
        <sz val="10"/>
        <color theme="1"/>
        <rFont val="Arial"/>
        <family val="2"/>
      </rPr>
      <t>4)</t>
    </r>
  </si>
  <si>
    <t>Gabe von Voriconazol, parenteral</t>
  </si>
  <si>
    <r>
      <t xml:space="preserve">ZE2023-127 </t>
    </r>
    <r>
      <rPr>
        <vertAlign val="superscript"/>
        <sz val="10"/>
        <color theme="1"/>
        <rFont val="Arial"/>
        <family val="2"/>
      </rPr>
      <t>4)</t>
    </r>
  </si>
  <si>
    <t>Gabe von L-Asparaginase aus Erwinia chrysanthemi [Erwinase], parenteral</t>
  </si>
  <si>
    <r>
      <t xml:space="preserve">ZE2023-128 </t>
    </r>
    <r>
      <rPr>
        <vertAlign val="superscript"/>
        <sz val="10"/>
        <color theme="1"/>
        <rFont val="Arial"/>
        <family val="2"/>
      </rPr>
      <t>4)</t>
    </r>
  </si>
  <si>
    <t>Gabe von nicht pegylierter Asparaginase, parenteral</t>
  </si>
  <si>
    <r>
      <t xml:space="preserve">ZE2023-129 </t>
    </r>
    <r>
      <rPr>
        <vertAlign val="superscript"/>
        <sz val="10"/>
        <color theme="1"/>
        <rFont val="Arial"/>
        <family val="2"/>
      </rPr>
      <t>4)</t>
    </r>
  </si>
  <si>
    <t>Gabe von pegylierter Asparaginase, parenteral</t>
  </si>
  <si>
    <r>
      <t xml:space="preserve">ZE2023-130 </t>
    </r>
    <r>
      <rPr>
        <vertAlign val="superscript"/>
        <sz val="10"/>
        <color theme="1"/>
        <rFont val="Arial"/>
        <family val="2"/>
      </rPr>
      <t>4)</t>
    </r>
  </si>
  <si>
    <t>Gabe von Belimumab, parenteral</t>
  </si>
  <si>
    <r>
      <t xml:space="preserve">ZE2023-131 </t>
    </r>
    <r>
      <rPr>
        <vertAlign val="superscript"/>
        <sz val="10"/>
        <color theme="1"/>
        <rFont val="Arial"/>
        <family val="2"/>
      </rPr>
      <t>4)</t>
    </r>
  </si>
  <si>
    <t>Gabe von Defibrotid, parenteral</t>
  </si>
  <si>
    <r>
      <t xml:space="preserve">ZE2023-132 </t>
    </r>
    <r>
      <rPr>
        <vertAlign val="superscript"/>
        <sz val="10"/>
        <color theme="1"/>
        <rFont val="Arial"/>
        <family val="2"/>
      </rPr>
      <t>4)</t>
    </r>
  </si>
  <si>
    <t>Gabe von Thiotepa, parenteral</t>
  </si>
  <si>
    <r>
      <t xml:space="preserve">ZE2023-133 </t>
    </r>
    <r>
      <rPr>
        <vertAlign val="superscript"/>
        <sz val="10"/>
        <color theme="1"/>
        <rFont val="Arial"/>
        <family val="2"/>
      </rPr>
      <t>4)</t>
    </r>
  </si>
  <si>
    <t>Spezialisierte palliativmedizinische Komplexbehandlung durch einen internen Palliativdienst</t>
  </si>
  <si>
    <r>
      <t xml:space="preserve">ZE2023-134 </t>
    </r>
    <r>
      <rPr>
        <vertAlign val="superscript"/>
        <sz val="10"/>
        <color theme="1"/>
        <rFont val="Arial"/>
        <family val="2"/>
      </rPr>
      <t>4)</t>
    </r>
  </si>
  <si>
    <t>Spezialisierte palliativmedizinische Komplexbehandlung durch einen externen Palliativdienst</t>
  </si>
  <si>
    <r>
      <t xml:space="preserve">ZE2023-135 </t>
    </r>
    <r>
      <rPr>
        <vertAlign val="superscript"/>
        <sz val="10"/>
        <color theme="1"/>
        <rFont val="Arial"/>
        <family val="2"/>
      </rPr>
      <t>4)</t>
    </r>
  </si>
  <si>
    <t>Basisdiagnostik bei unklarem Symptomkomplex bei Neugeborenen und Säuglingen mit weiteren Maßnahmen</t>
  </si>
  <si>
    <r>
      <t xml:space="preserve">ZE2023-136 </t>
    </r>
    <r>
      <rPr>
        <vertAlign val="superscript"/>
        <sz val="10"/>
        <color theme="1"/>
        <rFont val="Arial"/>
        <family val="2"/>
      </rPr>
      <t>4)</t>
    </r>
  </si>
  <si>
    <t>Einlegen von endobronchialen Nitinolspiralen</t>
  </si>
  <si>
    <r>
      <t xml:space="preserve">ZE2023-137 </t>
    </r>
    <r>
      <rPr>
        <vertAlign val="superscript"/>
        <sz val="10"/>
        <color theme="1"/>
        <rFont val="Arial"/>
        <family val="2"/>
      </rPr>
      <t>4), 7), 8)</t>
    </r>
  </si>
  <si>
    <t>Gabe von rekombinantem aktiviertem Faktor VII</t>
  </si>
  <si>
    <r>
      <t xml:space="preserve">ZE2023-138 </t>
    </r>
    <r>
      <rPr>
        <vertAlign val="superscript"/>
        <sz val="10"/>
        <color theme="1"/>
        <rFont val="Arial"/>
        <family val="2"/>
      </rPr>
      <t>4), 7), 9)</t>
    </r>
  </si>
  <si>
    <t>Gabe von Fibrinogenkonzentrat</t>
  </si>
  <si>
    <r>
      <t xml:space="preserve">ZE2023-139 </t>
    </r>
    <r>
      <rPr>
        <vertAlign val="superscript"/>
        <sz val="10"/>
        <color theme="1"/>
        <rFont val="Arial"/>
        <family val="2"/>
      </rPr>
      <t>4), 7), 10)</t>
    </r>
  </si>
  <si>
    <t>Gabe von Blutgerinnungsfaktoren</t>
  </si>
  <si>
    <r>
      <t xml:space="preserve">ZE2023-140 </t>
    </r>
    <r>
      <rPr>
        <vertAlign val="superscript"/>
        <sz val="10"/>
        <color theme="1"/>
        <rFont val="Arial"/>
        <family val="2"/>
      </rPr>
      <t>4)</t>
    </r>
  </si>
  <si>
    <t>Gabe von Brentuximab Vedotin, parenteral</t>
  </si>
  <si>
    <r>
      <t xml:space="preserve">ZE2023-141 </t>
    </r>
    <r>
      <rPr>
        <vertAlign val="superscript"/>
        <sz val="10"/>
        <color theme="1"/>
        <rFont val="Arial"/>
        <family val="2"/>
      </rPr>
      <t>4)</t>
    </r>
  </si>
  <si>
    <t>Gabe von Enzalutamid, oral</t>
  </si>
  <si>
    <r>
      <t xml:space="preserve">ZE2023-142 </t>
    </r>
    <r>
      <rPr>
        <vertAlign val="superscript"/>
        <sz val="10"/>
        <color theme="1"/>
        <rFont val="Arial"/>
        <family val="2"/>
      </rPr>
      <t>4)</t>
    </r>
  </si>
  <si>
    <t>Gabe von Aflibercept, intravenös</t>
  </si>
  <si>
    <r>
      <t xml:space="preserve">ZE2023-143 </t>
    </r>
    <r>
      <rPr>
        <vertAlign val="superscript"/>
        <sz val="10"/>
        <color theme="1"/>
        <rFont val="Arial"/>
        <family val="2"/>
      </rPr>
      <t>4)</t>
    </r>
  </si>
  <si>
    <t>Gabe von Eltrombopag, oral</t>
  </si>
  <si>
    <r>
      <t xml:space="preserve">ZE2023-144 </t>
    </r>
    <r>
      <rPr>
        <vertAlign val="superscript"/>
        <sz val="10"/>
        <color theme="1"/>
        <rFont val="Arial"/>
        <family val="2"/>
      </rPr>
      <t>4)</t>
    </r>
  </si>
  <si>
    <t>Gabe von Obinutuzumab, parenteral</t>
  </si>
  <si>
    <r>
      <t xml:space="preserve">ZE2023-145 </t>
    </r>
    <r>
      <rPr>
        <vertAlign val="superscript"/>
        <sz val="10"/>
        <color theme="1"/>
        <rFont val="Arial"/>
        <family val="2"/>
      </rPr>
      <t>4)</t>
    </r>
  </si>
  <si>
    <t>Gabe von Ibrutinib, oral</t>
  </si>
  <si>
    <r>
      <t xml:space="preserve">ZE2023-146 </t>
    </r>
    <r>
      <rPr>
        <vertAlign val="superscript"/>
        <sz val="10"/>
        <color theme="1"/>
        <rFont val="Arial"/>
        <family val="2"/>
      </rPr>
      <t>4)</t>
    </r>
  </si>
  <si>
    <t>Gabe von Ramucirumab, parenteral</t>
  </si>
  <si>
    <r>
      <t xml:space="preserve">ZE2023-147 </t>
    </r>
    <r>
      <rPr>
        <vertAlign val="superscript"/>
        <sz val="10"/>
        <color theme="1"/>
        <rFont val="Arial"/>
        <family val="2"/>
      </rPr>
      <t>4)</t>
    </r>
  </si>
  <si>
    <t>Gabe von Bortezomib, parenteral</t>
  </si>
  <si>
    <r>
      <t xml:space="preserve">ZE2023-148 </t>
    </r>
    <r>
      <rPr>
        <vertAlign val="superscript"/>
        <sz val="10"/>
        <color theme="1"/>
        <rFont val="Arial"/>
        <family val="2"/>
      </rPr>
      <t>4)</t>
    </r>
  </si>
  <si>
    <t>Gabe von Adalimumab, parenteral</t>
  </si>
  <si>
    <r>
      <t xml:space="preserve">ZE2023-149 </t>
    </r>
    <r>
      <rPr>
        <vertAlign val="superscript"/>
        <sz val="10"/>
        <color theme="1"/>
        <rFont val="Arial"/>
        <family val="2"/>
      </rPr>
      <t>4)</t>
    </r>
  </si>
  <si>
    <t>Gabe von Infliximab, parenteral</t>
  </si>
  <si>
    <r>
      <t xml:space="preserve">ZE2023-150 </t>
    </r>
    <r>
      <rPr>
        <vertAlign val="superscript"/>
        <sz val="10"/>
        <color theme="1"/>
        <rFont val="Arial"/>
        <family val="2"/>
      </rPr>
      <t>4)</t>
    </r>
  </si>
  <si>
    <t>Gabe von Busulfan, parenteral</t>
  </si>
  <si>
    <r>
      <t xml:space="preserve">ZE2023-151 </t>
    </r>
    <r>
      <rPr>
        <vertAlign val="superscript"/>
        <sz val="10"/>
        <color theme="1"/>
        <rFont val="Arial"/>
        <family val="2"/>
      </rPr>
      <t>4)</t>
    </r>
  </si>
  <si>
    <t>Gabe von Rituximab, intravenös</t>
  </si>
  <si>
    <r>
      <t xml:space="preserve">ZE2023-152 </t>
    </r>
    <r>
      <rPr>
        <vertAlign val="superscript"/>
        <sz val="10"/>
        <color theme="1"/>
        <rFont val="Arial"/>
        <family val="2"/>
      </rPr>
      <t>4)</t>
    </r>
  </si>
  <si>
    <t>Mehrdimensionale pädiatrische Diagnostik</t>
  </si>
  <si>
    <r>
      <t xml:space="preserve">ZE2023-153 </t>
    </r>
    <r>
      <rPr>
        <vertAlign val="superscript"/>
        <sz val="10"/>
        <color theme="1"/>
        <rFont val="Arial"/>
        <family val="2"/>
      </rPr>
      <t>4)</t>
    </r>
  </si>
  <si>
    <t>Gabe von Trastuzumab, intravenös</t>
  </si>
  <si>
    <r>
      <t xml:space="preserve">ZE2023-154 </t>
    </r>
    <r>
      <rPr>
        <vertAlign val="superscript"/>
        <sz val="10"/>
        <color theme="1"/>
        <rFont val="Arial"/>
        <family val="2"/>
      </rPr>
      <t>4)</t>
    </r>
  </si>
  <si>
    <t>Gabe von Anidulafungin, parenteral</t>
  </si>
  <si>
    <r>
      <t xml:space="preserve">ZE2023-156 </t>
    </r>
    <r>
      <rPr>
        <vertAlign val="superscript"/>
        <sz val="10"/>
        <color theme="1"/>
        <rFont val="Arial"/>
        <family val="2"/>
      </rPr>
      <t>4)</t>
    </r>
  </si>
  <si>
    <t>Gabe von Posaconazol, parenteral</t>
  </si>
  <si>
    <r>
      <t xml:space="preserve">ZE2023-157 </t>
    </r>
    <r>
      <rPr>
        <vertAlign val="superscript"/>
        <sz val="10"/>
        <color theme="1"/>
        <rFont val="Arial"/>
        <family val="2"/>
      </rPr>
      <t>4)</t>
    </r>
  </si>
  <si>
    <t>Gabe von Pixantron, parenteral</t>
  </si>
  <si>
    <r>
      <t xml:space="preserve">ZE2023-158 </t>
    </r>
    <r>
      <rPr>
        <vertAlign val="superscript"/>
        <sz val="10"/>
        <color theme="1"/>
        <rFont val="Arial"/>
        <family val="2"/>
      </rPr>
      <t>4)</t>
    </r>
  </si>
  <si>
    <t>Gabe von Pertuzumab, parenteral</t>
  </si>
  <si>
    <r>
      <t xml:space="preserve">ZE2023-159 </t>
    </r>
    <r>
      <rPr>
        <vertAlign val="superscript"/>
        <sz val="10"/>
        <color theme="1"/>
        <rFont val="Arial"/>
        <family val="2"/>
      </rPr>
      <t>4)</t>
    </r>
  </si>
  <si>
    <t>Gabe von Blinatumomab, parenteral</t>
  </si>
  <si>
    <r>
      <t xml:space="preserve">ZE2023-161 </t>
    </r>
    <r>
      <rPr>
        <vertAlign val="superscript"/>
        <sz val="10"/>
        <color theme="1"/>
        <rFont val="Arial"/>
        <family val="2"/>
      </rPr>
      <t>4)</t>
    </r>
  </si>
  <si>
    <t>Gabe von Nivolumab, parenteral</t>
  </si>
  <si>
    <r>
      <t xml:space="preserve">ZE2023-162 </t>
    </r>
    <r>
      <rPr>
        <vertAlign val="superscript"/>
        <sz val="10"/>
        <color theme="1"/>
        <rFont val="Arial"/>
        <family val="2"/>
      </rPr>
      <t>4)</t>
    </r>
  </si>
  <si>
    <t>Gabe von Carfilzomib, parenteral</t>
  </si>
  <si>
    <r>
      <t xml:space="preserve">ZE2023-163 </t>
    </r>
    <r>
      <rPr>
        <vertAlign val="superscript"/>
        <sz val="10"/>
        <color theme="1"/>
        <rFont val="Arial"/>
        <family val="2"/>
      </rPr>
      <t>4)</t>
    </r>
  </si>
  <si>
    <t>Gabe von Macitentan, oral</t>
  </si>
  <si>
    <r>
      <t xml:space="preserve">ZE2023-164 </t>
    </r>
    <r>
      <rPr>
        <vertAlign val="superscript"/>
        <sz val="10"/>
        <color theme="1"/>
        <rFont val="Arial"/>
        <family val="2"/>
      </rPr>
      <t>4)</t>
    </r>
  </si>
  <si>
    <t>Gabe von Riociguat, oral</t>
  </si>
  <si>
    <r>
      <t xml:space="preserve">ZE2023-165 </t>
    </r>
    <r>
      <rPr>
        <vertAlign val="superscript"/>
        <sz val="10"/>
        <color theme="1"/>
        <rFont val="Arial"/>
        <family val="2"/>
      </rPr>
      <t>4)</t>
    </r>
  </si>
  <si>
    <t>Gabe von Nusinersen, intrathekal</t>
  </si>
  <si>
    <r>
      <t xml:space="preserve">ZE2023-166 </t>
    </r>
    <r>
      <rPr>
        <vertAlign val="superscript"/>
        <sz val="10"/>
        <color theme="1"/>
        <rFont val="Arial"/>
        <family val="2"/>
      </rPr>
      <t>4)</t>
    </r>
  </si>
  <si>
    <t>Gabe von Isavuconazol, parenteral</t>
  </si>
  <si>
    <r>
      <t xml:space="preserve">ZE2023-167 </t>
    </r>
    <r>
      <rPr>
        <vertAlign val="superscript"/>
        <sz val="10"/>
        <color theme="1"/>
        <rFont val="Arial"/>
        <family val="2"/>
      </rPr>
      <t>4)</t>
    </r>
  </si>
  <si>
    <t>Gabe von Isavuconazol, oral</t>
  </si>
  <si>
    <r>
      <t xml:space="preserve">ZE2023-169 </t>
    </r>
    <r>
      <rPr>
        <vertAlign val="superscript"/>
        <sz val="10"/>
        <color theme="1"/>
        <rFont val="Arial"/>
        <family val="2"/>
      </rPr>
      <t>4)</t>
    </r>
  </si>
  <si>
    <t>Gabe von Liposomalem Irinotecan, parenteral</t>
  </si>
  <si>
    <r>
      <t xml:space="preserve">ZE2023-170 </t>
    </r>
    <r>
      <rPr>
        <vertAlign val="superscript"/>
        <sz val="10"/>
        <color theme="1"/>
        <rFont val="Arial"/>
        <family val="2"/>
      </rPr>
      <t>4)</t>
    </r>
  </si>
  <si>
    <t>Gabe von Bevacizumab, parenteral</t>
  </si>
  <si>
    <r>
      <t xml:space="preserve">ZE2023-171 </t>
    </r>
    <r>
      <rPr>
        <vertAlign val="superscript"/>
        <sz val="10"/>
        <color theme="1"/>
        <rFont val="Arial"/>
        <family val="2"/>
      </rPr>
      <t>4)</t>
    </r>
  </si>
  <si>
    <t>Gabe von Clofarabin, parenteral</t>
  </si>
  <si>
    <r>
      <t xml:space="preserve">ZE2023-172 </t>
    </r>
    <r>
      <rPr>
        <vertAlign val="superscript"/>
        <sz val="10"/>
        <color theme="1"/>
        <rFont val="Arial"/>
        <family val="2"/>
      </rPr>
      <t>4)</t>
    </r>
  </si>
  <si>
    <t>Gabe von Posaconazol, oral, Suspension</t>
  </si>
  <si>
    <r>
      <t xml:space="preserve">ZE2023-173 </t>
    </r>
    <r>
      <rPr>
        <vertAlign val="superscript"/>
        <sz val="10"/>
        <color theme="1"/>
        <rFont val="Arial"/>
        <family val="2"/>
      </rPr>
      <t>4)</t>
    </r>
  </si>
  <si>
    <t>Gabe von Posaconazol, oral, Tabletten</t>
  </si>
  <si>
    <r>
      <t xml:space="preserve">ZE2023-174 </t>
    </r>
    <r>
      <rPr>
        <vertAlign val="superscript"/>
        <sz val="10"/>
        <color theme="1"/>
        <rFont val="Arial"/>
        <family val="2"/>
      </rPr>
      <t>2), 4)</t>
    </r>
  </si>
  <si>
    <t>Gabe von Liposomalem Cytarabin, intrathekal</t>
  </si>
  <si>
    <r>
      <t xml:space="preserve">ZE2023-175 </t>
    </r>
    <r>
      <rPr>
        <vertAlign val="superscript"/>
        <sz val="10"/>
        <color theme="1"/>
        <rFont val="Arial"/>
        <family val="2"/>
      </rPr>
      <t>4), 11)</t>
    </r>
  </si>
  <si>
    <t>Gabe von Filgrastim, parenteral</t>
  </si>
  <si>
    <r>
      <t xml:space="preserve">ZE2023-176 </t>
    </r>
    <r>
      <rPr>
        <vertAlign val="superscript"/>
        <sz val="10"/>
        <color theme="1"/>
        <rFont val="Arial"/>
        <family val="2"/>
      </rPr>
      <t>4), 11)</t>
    </r>
  </si>
  <si>
    <t>Gabe von Lenograstim, parenteral</t>
  </si>
  <si>
    <r>
      <t xml:space="preserve">ZE2023-177 </t>
    </r>
    <r>
      <rPr>
        <vertAlign val="superscript"/>
        <sz val="10"/>
        <color theme="1"/>
        <rFont val="Arial"/>
        <family val="2"/>
      </rPr>
      <t>4), 11)</t>
    </r>
  </si>
  <si>
    <t>Gabe von Pegfilgrastim, parenteral</t>
  </si>
  <si>
    <r>
      <t xml:space="preserve">ZE2023-178 </t>
    </r>
    <r>
      <rPr>
        <vertAlign val="superscript"/>
        <sz val="10"/>
        <color theme="1"/>
        <rFont val="Arial"/>
        <family val="2"/>
      </rPr>
      <t>4), 11)</t>
    </r>
  </si>
  <si>
    <t>Gabe von Lipegfilgrastim, parenteral</t>
  </si>
  <si>
    <r>
      <t xml:space="preserve">ZE2023-180 </t>
    </r>
    <r>
      <rPr>
        <vertAlign val="superscript"/>
        <sz val="10"/>
        <color theme="1"/>
        <rFont val="Arial"/>
        <family val="2"/>
      </rPr>
      <t>4)</t>
    </r>
  </si>
  <si>
    <t>Gabe von Azacytidin, parenteral</t>
  </si>
  <si>
    <r>
      <t xml:space="preserve">ZE2023-182 </t>
    </r>
    <r>
      <rPr>
        <vertAlign val="superscript"/>
        <sz val="10"/>
        <color theme="1"/>
        <rFont val="Arial"/>
        <family val="2"/>
      </rPr>
      <t>4)</t>
    </r>
  </si>
  <si>
    <t>Gabe von Vedolizumab, parenteral</t>
  </si>
  <si>
    <r>
      <t xml:space="preserve">ZE2023-183 </t>
    </r>
    <r>
      <rPr>
        <vertAlign val="superscript"/>
        <sz val="10"/>
        <color theme="1"/>
        <rFont val="Arial"/>
        <family val="2"/>
      </rPr>
      <t>4)</t>
    </r>
  </si>
  <si>
    <t>Gabe von Elotuzumab, parenteral</t>
  </si>
  <si>
    <r>
      <t xml:space="preserve">ZE2023-184 </t>
    </r>
    <r>
      <rPr>
        <vertAlign val="superscript"/>
        <sz val="10"/>
        <color theme="1"/>
        <rFont val="Arial"/>
        <family val="2"/>
      </rPr>
      <t>4)</t>
    </r>
  </si>
  <si>
    <t>Gabe von Atezolizumab, parenteral</t>
  </si>
  <si>
    <r>
      <t xml:space="preserve">ZE2023-185 </t>
    </r>
    <r>
      <rPr>
        <vertAlign val="superscript"/>
        <sz val="10"/>
        <color theme="1"/>
        <rFont val="Arial"/>
        <family val="2"/>
      </rPr>
      <t>4)</t>
    </r>
  </si>
  <si>
    <t>Gabe von Ocrelizumab, parenteral</t>
  </si>
  <si>
    <r>
      <t xml:space="preserve">ZE2023-186 </t>
    </r>
    <r>
      <rPr>
        <vertAlign val="superscript"/>
        <sz val="10"/>
        <color theme="1"/>
        <rFont val="Arial"/>
        <family val="2"/>
      </rPr>
      <t>4)</t>
    </r>
  </si>
  <si>
    <t>Gabe von Venetoclax, oral</t>
  </si>
  <si>
    <r>
      <t xml:space="preserve">ZE2023-187 </t>
    </r>
    <r>
      <rPr>
        <vertAlign val="superscript"/>
        <sz val="10"/>
        <color theme="1"/>
        <rFont val="Arial"/>
        <family val="2"/>
      </rPr>
      <t>4)</t>
    </r>
  </si>
  <si>
    <t>Neurostimulatoren zur Hypoglossusnerv-Stimulation</t>
  </si>
  <si>
    <r>
      <t xml:space="preserve">ZE2023-188 </t>
    </r>
    <r>
      <rPr>
        <vertAlign val="superscript"/>
        <sz val="10"/>
        <color theme="1"/>
        <rFont val="Arial"/>
        <family val="2"/>
      </rPr>
      <t>4)</t>
    </r>
  </si>
  <si>
    <t>Patientenindividuell hergestellte Stent-Prothesen an der Aorta, ohne Öffnung</t>
  </si>
  <si>
    <r>
      <t xml:space="preserve">ZE2023-189 </t>
    </r>
    <r>
      <rPr>
        <vertAlign val="superscript"/>
        <sz val="10"/>
        <color theme="1"/>
        <rFont val="Arial"/>
        <family val="2"/>
      </rPr>
      <t>4)</t>
    </r>
  </si>
  <si>
    <t>Stent-Prothesen an der Aorta, mit Öffnung</t>
  </si>
  <si>
    <r>
      <t xml:space="preserve">ZE2023-190 </t>
    </r>
    <r>
      <rPr>
        <vertAlign val="superscript"/>
        <sz val="10"/>
        <color theme="1"/>
        <rFont val="Arial"/>
        <family val="2"/>
      </rPr>
      <t>4)</t>
    </r>
  </si>
  <si>
    <t>Längerfristige Beatmungsentwöhnung</t>
  </si>
  <si>
    <r>
      <t xml:space="preserve">ZE2023-191 </t>
    </r>
    <r>
      <rPr>
        <vertAlign val="superscript"/>
        <sz val="10"/>
        <color theme="1"/>
        <rFont val="Arial"/>
        <family val="2"/>
      </rPr>
      <t>4)</t>
    </r>
  </si>
  <si>
    <t>Gabe von Dinutuximab beta, parenteral</t>
  </si>
  <si>
    <r>
      <t xml:space="preserve">ZE2023-192 </t>
    </r>
    <r>
      <rPr>
        <vertAlign val="superscript"/>
        <sz val="10"/>
        <color theme="1"/>
        <rFont val="Arial"/>
        <family val="2"/>
      </rPr>
      <t>4)</t>
    </r>
  </si>
  <si>
    <t>Gabe von Midostaurin, oral</t>
  </si>
  <si>
    <r>
      <t xml:space="preserve">ZE2023-193 </t>
    </r>
    <r>
      <rPr>
        <vertAlign val="superscript"/>
        <sz val="10"/>
        <color theme="1"/>
        <rFont val="Arial"/>
        <family val="2"/>
      </rPr>
      <t>4)</t>
    </r>
  </si>
  <si>
    <t>Gabe von Onasemnogen Abeparvovec, parenteral</t>
  </si>
  <si>
    <r>
      <t xml:space="preserve">ZE2023-194 </t>
    </r>
    <r>
      <rPr>
        <vertAlign val="superscript"/>
        <sz val="10"/>
        <color theme="1"/>
        <rFont val="Arial"/>
        <family val="2"/>
      </rPr>
      <t>4)</t>
    </r>
  </si>
  <si>
    <t>Gabe von Ustekinumab, intravenös</t>
  </si>
  <si>
    <r>
      <t xml:space="preserve">ZE2023-195 </t>
    </r>
    <r>
      <rPr>
        <vertAlign val="superscript"/>
        <sz val="10"/>
        <color theme="1"/>
        <rFont val="Arial"/>
        <family val="2"/>
      </rPr>
      <t>4)</t>
    </r>
  </si>
  <si>
    <t>Gabe von Ustekinumab, subkutan</t>
  </si>
  <si>
    <r>
      <t xml:space="preserve">ZE2023-196 </t>
    </r>
    <r>
      <rPr>
        <vertAlign val="superscript"/>
        <sz val="10"/>
        <color theme="1"/>
        <rFont val="Arial"/>
        <family val="2"/>
      </rPr>
      <t>12)</t>
    </r>
  </si>
  <si>
    <t>Gabe von Micafungin, parenteral</t>
  </si>
  <si>
    <r>
      <t xml:space="preserve">ZE2023-197 </t>
    </r>
    <r>
      <rPr>
        <vertAlign val="superscript"/>
        <sz val="10"/>
        <color theme="1"/>
        <rFont val="Arial"/>
        <family val="2"/>
      </rPr>
      <t>15)</t>
    </r>
  </si>
  <si>
    <t>Perkutan-transluminale Fremdkörperentfernung und Thrombektomie an intrakraniellen Gefäßen unter Verwendung eines Thrombektomie-Aspirationskatheters</t>
  </si>
  <si>
    <r>
      <t xml:space="preserve">ZE2023-198 </t>
    </r>
    <r>
      <rPr>
        <vertAlign val="superscript"/>
        <sz val="10"/>
        <color theme="1"/>
        <rFont val="Arial"/>
        <family val="2"/>
      </rPr>
      <t>4)</t>
    </r>
  </si>
  <si>
    <t>Molekulares Monitoring der Resttumorlast [MRD]: Molekulargenetische Identifikation von krankheitsspezifischen Markern</t>
  </si>
  <si>
    <r>
      <t xml:space="preserve">ZE2023-199 </t>
    </r>
    <r>
      <rPr>
        <vertAlign val="superscript"/>
        <sz val="10"/>
        <color theme="1"/>
        <rFont val="Arial"/>
        <family val="2"/>
      </rPr>
      <t>4)</t>
    </r>
  </si>
  <si>
    <t>Molekulares Monitoring der Resttumorlast [MRD]: Krankheitsspezifische molekulargenetische Quantifizierung</t>
  </si>
  <si>
    <r>
      <t xml:space="preserve">ZE2023-200 </t>
    </r>
    <r>
      <rPr>
        <vertAlign val="superscript"/>
        <sz val="10"/>
        <color theme="1"/>
        <rFont val="Arial"/>
        <family val="2"/>
      </rPr>
      <t>13)</t>
    </r>
  </si>
  <si>
    <t>Gabe von Daratumumab, intravenös</t>
  </si>
  <si>
    <r>
      <t xml:space="preserve">ZE2023-201 </t>
    </r>
    <r>
      <rPr>
        <vertAlign val="superscript"/>
        <sz val="10"/>
        <color theme="1"/>
        <rFont val="Arial"/>
        <family val="2"/>
      </rPr>
      <t>13)</t>
    </r>
  </si>
  <si>
    <t>Gabe von Daratumumab, subkutan</t>
  </si>
  <si>
    <r>
      <t xml:space="preserve">ZE2023-202 </t>
    </r>
    <r>
      <rPr>
        <vertAlign val="superscript"/>
        <sz val="10"/>
        <color theme="1"/>
        <rFont val="Arial"/>
        <family val="2"/>
      </rPr>
      <t>14)</t>
    </r>
  </si>
  <si>
    <t>Gabe von Aldesleukin, parenteral</t>
  </si>
  <si>
    <r>
      <t xml:space="preserve">ZE2023-203 </t>
    </r>
    <r>
      <rPr>
        <vertAlign val="superscript"/>
        <sz val="10"/>
        <color theme="1"/>
        <rFont val="Arial"/>
        <family val="2"/>
      </rPr>
      <t>4)</t>
    </r>
  </si>
  <si>
    <t>Gabe von Durvalumab, parenteral</t>
  </si>
  <si>
    <r>
      <t xml:space="preserve">ZE2023-204 </t>
    </r>
    <r>
      <rPr>
        <vertAlign val="superscript"/>
        <sz val="10"/>
        <color theme="1"/>
        <rFont val="Arial"/>
        <family val="2"/>
      </rPr>
      <t>4)</t>
    </r>
  </si>
  <si>
    <t>Gabe von Gemtuzumab Ozogamicin, parenteral</t>
  </si>
  <si>
    <r>
      <t xml:space="preserve">ZE2023-205 </t>
    </r>
    <r>
      <rPr>
        <vertAlign val="superscript"/>
        <sz val="10"/>
        <color theme="1"/>
        <rFont val="Arial"/>
        <family val="2"/>
      </rPr>
      <t>4)</t>
    </r>
  </si>
  <si>
    <t>Gabe von Polatuzumab Vedotin, parenteral</t>
  </si>
  <si>
    <t>Die jeweiligen Definitionen (OPS-Kodes und OPS-Texte) sind in Anlage 6 aufgeführt.</t>
  </si>
  <si>
    <t xml:space="preserve">Das Zulassungsrecht bleibt von der Katalogaufnahme unberührt. Die Kostenträger entscheiden im Einzelfall, ob die Kosten dieser Medikamente übernommen werden. </t>
  </si>
  <si>
    <t>Nach § 5 Absatz 2 Satz 3 der Fallpauschalenvereinbarung 2023 ist für diese Zusatzentgelte das bisher krankenhausindividuell vereinbarte Entgelt der Höhe nach bis zum Beginn des Wirksamwerdens der neuen Budgetvereinbarung weiter zu erheben. Dies gilt auch, sofern eine Anpassung der entsprechenden OPS-Kodes erfolgt sein sollte.</t>
  </si>
  <si>
    <t>Die Bewertung des Zusatzentgeltes mittels einer Differenzkostenbetrachtung hat in Abhängigkeit der abzurechnenden DRG-Fallpauschalen zu erfolgen.</t>
  </si>
  <si>
    <t>6)</t>
  </si>
  <si>
    <t>Die Bewertung des Zusatzentgeltes mittels einer Differenzkostenbetrachtung hat in Abhängigkeit der abzurechnenden DRG-Fallpauschalen und ggf.weiterer abrechenbarer Zusatzentgelte für Stent-Prothesen an der Aorta zu erfolgen.</t>
  </si>
  <si>
    <t>7)</t>
  </si>
  <si>
    <t>Die jeweils zugehörigen ICD-Kodes und ICD-Texte sind in Anlage 7 aufgeführt.</t>
  </si>
  <si>
    <t>8)</t>
  </si>
  <si>
    <t>Für das Jahr 2023 gilt ein Schwellenwert in der Höhe von 20.000 € für den im Rahmen der Behandlung des Patienten für Blutgerinnungsfaktoren angefallenen Betrag. Ab Überschreitung dieses Schwellenwertes ist der gesamte für die Behandlung des Patienten mit Blutgerinnungsfaktoren angefallene Betrag abzurechnen.</t>
  </si>
  <si>
    <t>9)</t>
  </si>
  <si>
    <t>Für das Jahr 2023 gilt ein Schwellenwert in der Höhe von 2.500 € für den im Rahmen der Behandlung des Patienten für Blutgerinnungsfaktoren angefallenen Betrag. Ab Überschreitung dieses Schwellenwertes ist der gesamte für die Behandlung des Patienten mit Blutgerinnungsfaktoren angefallene Betrag abzurechnen.</t>
  </si>
  <si>
    <t>10)</t>
  </si>
  <si>
    <t>Für das Jahr 2023 gilt ein Schwellenwert in der Höhe von 6.000 € für die Summe der im Rahmen der Behandlung des Patienten für Blutgerinnungsfaktoren angefallenen Beträge. Ab Überschreitung dieses Schwellenwertes ist der gesamte für die Behandlung des Patienten mit Blutgerinnungsfaktoren angefallene Betrag abzurechnen.</t>
  </si>
  <si>
    <t>11)</t>
  </si>
  <si>
    <t>Bei der Vereinbarung der Entgelthöhen für die Zusatzentgelte für Granulozyten-Kolonie-stimulierende Faktoren wird in analoger Umsetzung der bisherigen Bewertung empfohlen, die Verhandlung zu den Entgelthöhen auf Basis der krankenhausindividuellen Kostensituation zu führen und bei der finalen Vereinbarung die Entgelthöhe der Zusatzentgelte für Pegfilgrastim (ZE2023-177) bzw. Lipegfilgrastim (ZE2023-178) um einen Betrag zu reduzieren, der in etwa dem dreifachen Wert der Kosten einer typischen Tagesdosis Filgrastim (ZE2023-175) bzw. Lenograstim (ZE2023-176) entspricht.</t>
  </si>
  <si>
    <t>12)</t>
  </si>
  <si>
    <t>Nach § 5 Absatz 2 Satz 3 der Fallpauschalenvereinbarung 2023 ist für dieses Zusatzentgelt das bisher krankenhausindividuell vereinbarte Entgelt der Höhe nach bis zum Beginn des Wirksamwerdens der Budgetvereinbarung 2023 weiter zu erheben. Bei fehlender Budgetvereinbarung 2022 ist für dieses Zusatzentgelt das bewertete Zusatzentgelt ZE128 in Höhe von 70 Prozent der im DRG-Katalog 2021 bewerteten Höhe bis zum Beginn des Wirksamwerdens der Budgetvereinbarung 2022 weiter zu erheben. Dies gilt auch, sofern eine Anpassung der entsprechenden OPS-Kodes erfolgt sein sollte.</t>
  </si>
  <si>
    <t>13)</t>
  </si>
  <si>
    <t>Nach § 5 Absatz 2 Satz 3 der Fallpauschalenvereinbarung 2023 ist für dieses Zusatzentgelt das bisher krankenhausindividuell vereinbarte Entgelt für ZE2022-168 der Höhe nach bis zum Beginn des Wirksamwerdens der neuen Budgetvereinbarung weiter zu erheben. Dies gilt auch, sofern eine Anpassung der entsprechenden OPS-Kodes erfolgt sein sollte.</t>
  </si>
  <si>
    <t>14)</t>
  </si>
  <si>
    <t>Nach § 5 Absatz 2 Satz 3 der Fallpauschalenvereinbarung 2023 ist für dieses Zusatzentgelt das bisherige bewertete Zusatzentgelt ZE48 aus 2022 bis zum Beginn des Wirksamwerdens der neuen Budgetvereinbarung der Höhe nach weiter zu erheben. Dies gilt auch, sofern eine Anpassung der entsprechenden OPS-Kodes erfolgt sein sollte.</t>
  </si>
  <si>
    <t>15)</t>
  </si>
  <si>
    <t>Nach § 5 Absatz 2 Satz 3 der Fallpauschalenvereinbarung 2023 ist für dieses Zusatzentgelt das bisher krankenhausindividuell vereinbarte Entgelt der Höhe nach bis zum Beginn des Wirksamwerdens der Budgetvereinbarung 2023 weiter zu erheben. Bei fehlender Budgetvereinbarung 2022 ist für dieses Zusatzentgelt das bewertete Zusatzentgelt ZE133 aus 2021 der Höhe nach bis zum Beginn des Wirksamwerdens der Budgetvereinbarung 2022 weiter zu erheben. Dies gilt auch, sofern eine Anpassung der entsprechenden OPS-Kodes erfolgt sein sollte.</t>
  </si>
  <si>
    <t>Anlage 5</t>
  </si>
  <si>
    <t>Zusatzentgelte-Katalog</t>
  </si>
  <si>
    <t xml:space="preserve"> - Definition und differenzierte Beträge -</t>
  </si>
  <si>
    <r>
      <t>ZE</t>
    </r>
    <r>
      <rPr>
        <b/>
        <vertAlign val="subscript"/>
        <sz val="11"/>
        <rFont val="Arial"/>
        <family val="2"/>
      </rPr>
      <t>D</t>
    </r>
  </si>
  <si>
    <t>OPS Version 2023: OPS-Kode</t>
  </si>
  <si>
    <t>OPS Version 2023: OPS-Text</t>
  </si>
  <si>
    <r>
      <t xml:space="preserve">ZE01.01 </t>
    </r>
    <r>
      <rPr>
        <vertAlign val="superscript"/>
        <sz val="10"/>
        <rFont val="Arial"/>
        <family val="2"/>
      </rPr>
      <t>1)</t>
    </r>
  </si>
  <si>
    <t>8-854.2</t>
  </si>
  <si>
    <t>Hämodialyse: Intermittierend, Antikoagulation mit Heparin oder ohne Antikoagulation</t>
  </si>
  <si>
    <t>siehe Anlage 2</t>
  </si>
  <si>
    <t>8-854.3</t>
  </si>
  <si>
    <t>Hämodialyse: Intermittierend, Antikoagulation mit sonstigen Substanzen</t>
  </si>
  <si>
    <t>8-854.4</t>
  </si>
  <si>
    <t>Hämodialyse: Verlängert intermittierend, Antikoagulation mit Heparin oder ohne Antikoagulation</t>
  </si>
  <si>
    <t>8-854.5</t>
  </si>
  <si>
    <t>Hämodialyse: Verlängert intermittierend, Antikoagulation mit sonstigen Substanzen</t>
  </si>
  <si>
    <r>
      <t xml:space="preserve">ZE01.02 </t>
    </r>
    <r>
      <rPr>
        <vertAlign val="superscript"/>
        <sz val="10"/>
        <rFont val="Arial"/>
        <family val="2"/>
      </rPr>
      <t>1)</t>
    </r>
  </si>
  <si>
    <r>
      <t xml:space="preserve">ZE02 </t>
    </r>
    <r>
      <rPr>
        <vertAlign val="superscript"/>
        <sz val="10"/>
        <rFont val="Arial"/>
        <family val="2"/>
      </rPr>
      <t>1)</t>
    </r>
  </si>
  <si>
    <t>8-855.3</t>
  </si>
  <si>
    <t>Hämodiafiltration: Intermittierend, Antikoagulation mit Heparin oder ohne Antikoagulation</t>
  </si>
  <si>
    <t>8-855.4</t>
  </si>
  <si>
    <t>Hämodiafiltration: Intermittierend, Antikoagulation mit sonstigen Substanzen</t>
  </si>
  <si>
    <t>8-855.5</t>
  </si>
  <si>
    <t>Hämodiafiltration: Verlängert intermittierend, Antikoagulation mit Heparin oder ohne Antikoagulation</t>
  </si>
  <si>
    <t>8-855.6</t>
  </si>
  <si>
    <t>Hämodiafiltration: Verlängert intermittierend, Antikoagulation mit sonstigen Substanzen</t>
  </si>
  <si>
    <t>5-028.11</t>
  </si>
  <si>
    <t>Funktionelle Eingriffe an Schädel, Gehirn und Hirnhäuten: Implantation oder Wechsel einer Medikamentenpumpe zur intraventrikulären Infusion: Vollimplantierbare Medikamentenpumpe mit programmierbarem variablen Tagesprofil</t>
  </si>
  <si>
    <t>5-038.41</t>
  </si>
  <si>
    <t>Operationen am spinalen Liquorsystem: Implantation oder Wechsel einer Medikamentenpumpe zur intrathekalen und/oder epiduralen Infusion: Vollimplantierbare Medikamentenpumpe mit programmierbarem variablen Tagesprofil</t>
  </si>
  <si>
    <t>5-597.0*</t>
  </si>
  <si>
    <t>Eingriffe bei artifiziellem Harnblasensphinkter: Implantation</t>
  </si>
  <si>
    <t>5-597.30</t>
  </si>
  <si>
    <t>Eingriffe bei artifiziellem Harnblasensphinkter: Wechsel: Vollständig, bulbär, 1 Cuff</t>
  </si>
  <si>
    <t>5-597.31</t>
  </si>
  <si>
    <t>Eingriffe bei artifiziellem Harnblasensphinkter: Wechsel: Vollständig, bulbär, 2 Cuffs</t>
  </si>
  <si>
    <t>5-597.32</t>
  </si>
  <si>
    <t>Eingriffe bei artifiziellem Harnblasensphinkter: Wechsel: Vollständig, am Blasenhals</t>
  </si>
  <si>
    <t>Wirbelkörperersatz: Wirbelkörperersatz durch Implantat</t>
  </si>
  <si>
    <t>ZE11.01</t>
  </si>
  <si>
    <t>5-837.00</t>
  </si>
  <si>
    <t>1 Wirbelkörper</t>
  </si>
  <si>
    <t>ZE11.02</t>
  </si>
  <si>
    <t>5-837.01</t>
  </si>
  <si>
    <t>2 Wirbelkörper</t>
  </si>
  <si>
    <t>ZE11.03</t>
  </si>
  <si>
    <t>5-837.02</t>
  </si>
  <si>
    <t>3 Wirbelkörper</t>
  </si>
  <si>
    <t>ZE11.04</t>
  </si>
  <si>
    <t>5-837.04</t>
  </si>
  <si>
    <t>4 Wirbelkörper</t>
  </si>
  <si>
    <t>ZE11.05</t>
  </si>
  <si>
    <t>5-837.05</t>
  </si>
  <si>
    <t>5 oder mehr Wirbelkörper</t>
  </si>
  <si>
    <r>
      <t xml:space="preserve">ZE30 </t>
    </r>
    <r>
      <rPr>
        <vertAlign val="superscript"/>
        <sz val="10"/>
        <rFont val="Arial"/>
        <family val="2"/>
      </rPr>
      <t>8)</t>
    </r>
  </si>
  <si>
    <t>Transfusion von Plasma und anderen Plasmabestandteilen und gentechnisch hergestellten Plasmaproteinen: Prothrombinkomplex</t>
  </si>
  <si>
    <t>ZE30.02</t>
  </si>
  <si>
    <t>8-812.53</t>
  </si>
  <si>
    <t>3.500 IE bis unter 4.500 IE</t>
  </si>
  <si>
    <t>ZE30.03</t>
  </si>
  <si>
    <t>8-812.54</t>
  </si>
  <si>
    <t>4.500 IE bis unter 5.500 IE</t>
  </si>
  <si>
    <t>ZE30.04</t>
  </si>
  <si>
    <t>8-812.55</t>
  </si>
  <si>
    <t>5.500 IE bis unter 6.500 IE</t>
  </si>
  <si>
    <t>ZE30.05</t>
  </si>
  <si>
    <t>8-812.56</t>
  </si>
  <si>
    <t>6.500 IE bis unter 7.500 IE</t>
  </si>
  <si>
    <t>ZE30.06</t>
  </si>
  <si>
    <t>8-812.57</t>
  </si>
  <si>
    <t>7.500 IE bis unter 8.500 IE</t>
  </si>
  <si>
    <t>ZE30.07</t>
  </si>
  <si>
    <t>8-812.58</t>
  </si>
  <si>
    <t>8.500 IE bis unter 9.500 IE</t>
  </si>
  <si>
    <t>ZE30.08</t>
  </si>
  <si>
    <t>8-812.59</t>
  </si>
  <si>
    <t>9.500 IE bis unter 10.500 IE</t>
  </si>
  <si>
    <t>ZE30.09</t>
  </si>
  <si>
    <t>8-812.5a</t>
  </si>
  <si>
    <t>10.500 IE bis unter 15.500 IE</t>
  </si>
  <si>
    <t>ZE30.10</t>
  </si>
  <si>
    <t>8-812.5b</t>
  </si>
  <si>
    <t>15.500 IE bis unter 20.500 IE</t>
  </si>
  <si>
    <t>ZE30.11</t>
  </si>
  <si>
    <t>8-812.5c</t>
  </si>
  <si>
    <t>20.500 IE bis unter 25.500 IE</t>
  </si>
  <si>
    <t>ZE30.12</t>
  </si>
  <si>
    <t>8-812.5d</t>
  </si>
  <si>
    <t>25.500 IE bis unter 30.500 IE</t>
  </si>
  <si>
    <t>ZE30.13</t>
  </si>
  <si>
    <t>Siehe weitere Differenzierung ZE30.14 bis ZE30.23</t>
  </si>
  <si>
    <t>ZE30.14</t>
  </si>
  <si>
    <t>8-812.5f</t>
  </si>
  <si>
    <t>30.500 IE bis unter 40.500 IE</t>
  </si>
  <si>
    <t>ZE30.15</t>
  </si>
  <si>
    <t>8-812.5g</t>
  </si>
  <si>
    <t>40.500 IE bis unter 50.500 IE</t>
  </si>
  <si>
    <t>ZE30.16</t>
  </si>
  <si>
    <t>8-812.5h</t>
  </si>
  <si>
    <t>50.500 IE bis unter 60.500 IE</t>
  </si>
  <si>
    <t>ZE30.17</t>
  </si>
  <si>
    <t>8-812.5j</t>
  </si>
  <si>
    <t>60.500 IE bis unter 80.500 IE</t>
  </si>
  <si>
    <t>ZE30.18</t>
  </si>
  <si>
    <t>8-812.5k</t>
  </si>
  <si>
    <t>80.500 IE bis unter 100.500 IE</t>
  </si>
  <si>
    <t>ZE30.19</t>
  </si>
  <si>
    <t>8-812.5m</t>
  </si>
  <si>
    <t>100.500 IE bis unter 120.500 IE</t>
  </si>
  <si>
    <t>ZE30.20</t>
  </si>
  <si>
    <t>8-812.5n</t>
  </si>
  <si>
    <t>120.500 IE bis unter 140.500 IE</t>
  </si>
  <si>
    <t>ZE30.21</t>
  </si>
  <si>
    <t>8-812.5p</t>
  </si>
  <si>
    <t>140.500 IE bis unter 160.500 IE</t>
  </si>
  <si>
    <t>ZE30.22</t>
  </si>
  <si>
    <t>8-812.5q</t>
  </si>
  <si>
    <t>160.500 IE bis unter 200.500 IE</t>
  </si>
  <si>
    <t>ZE30.23</t>
  </si>
  <si>
    <t>8-812.5r</t>
  </si>
  <si>
    <t>200.500 IE oder mehr</t>
  </si>
  <si>
    <t>Therapeutische Plasmapherese</t>
  </si>
  <si>
    <t>ZE36.01</t>
  </si>
  <si>
    <t>8-820.00</t>
  </si>
  <si>
    <t>1 Plasmapherese</t>
  </si>
  <si>
    <t>8-820.10</t>
  </si>
  <si>
    <t>8-820.20</t>
  </si>
  <si>
    <t>8-826.*0</t>
  </si>
  <si>
    <t>1 Doppelfiltrationsplasmapherese</t>
  </si>
  <si>
    <t>ZE36.02</t>
  </si>
  <si>
    <t>8-820.01</t>
  </si>
  <si>
    <t>2 Plasmapheresen</t>
  </si>
  <si>
    <t>8-820.11</t>
  </si>
  <si>
    <t>8-820.21</t>
  </si>
  <si>
    <t>8-826.*1</t>
  </si>
  <si>
    <t>2 Doppelfiltrationsplasmapheresen</t>
  </si>
  <si>
    <t>ZE36.03</t>
  </si>
  <si>
    <t>8-820.02</t>
  </si>
  <si>
    <t>3 Plasmapheresen</t>
  </si>
  <si>
    <t>8-820.12</t>
  </si>
  <si>
    <t>8-820.22</t>
  </si>
  <si>
    <t>8-826.*2</t>
  </si>
  <si>
    <t>3 Doppelfiltrationsplasmapheresen</t>
  </si>
  <si>
    <t>ZE36.04</t>
  </si>
  <si>
    <t>8-820.03</t>
  </si>
  <si>
    <t>4 Plasmapheresen</t>
  </si>
  <si>
    <t>8-820.13</t>
  </si>
  <si>
    <t>8-820.23</t>
  </si>
  <si>
    <t>8-826.*3</t>
  </si>
  <si>
    <t>4 Doppelfiltrationsplasmapheresen</t>
  </si>
  <si>
    <t>ZE36.05</t>
  </si>
  <si>
    <t>8-820.04</t>
  </si>
  <si>
    <t>5 Plasmapheresen</t>
  </si>
  <si>
    <t>8-820.14</t>
  </si>
  <si>
    <t>8-820.24</t>
  </si>
  <si>
    <t>8-826.*4</t>
  </si>
  <si>
    <t>5 Doppelfiltrationsplasmapheresen</t>
  </si>
  <si>
    <t>ZE36.06</t>
  </si>
  <si>
    <t>8-820.08</t>
  </si>
  <si>
    <t>6 Plasmapheresen</t>
  </si>
  <si>
    <t>8-820.18</t>
  </si>
  <si>
    <t>8-820.25</t>
  </si>
  <si>
    <t>8-826.*5</t>
  </si>
  <si>
    <t>6 Doppelfiltrationsplasmapheresen</t>
  </si>
  <si>
    <t>ZE36.07</t>
  </si>
  <si>
    <t>8-820.09</t>
  </si>
  <si>
    <t>7 Plasmapheresen</t>
  </si>
  <si>
    <t>8-820.19</t>
  </si>
  <si>
    <t>8-820.26</t>
  </si>
  <si>
    <t>8-826.*6</t>
  </si>
  <si>
    <t>7 Doppelfiltrationsplasmapheresen</t>
  </si>
  <si>
    <t>ZE36.08</t>
  </si>
  <si>
    <t>8-820.0a</t>
  </si>
  <si>
    <t>8 Plasmapheresen</t>
  </si>
  <si>
    <t>8-820.1a</t>
  </si>
  <si>
    <t>8-820.27</t>
  </si>
  <si>
    <t>8-826.*7</t>
  </si>
  <si>
    <t>8 Doppelfiltrationsplasmapheresen</t>
  </si>
  <si>
    <t>ZE36.09</t>
  </si>
  <si>
    <t>8-820.0b</t>
  </si>
  <si>
    <t>9 Plasmapheresen</t>
  </si>
  <si>
    <t>8-820.1b</t>
  </si>
  <si>
    <t>8-820.28</t>
  </si>
  <si>
    <t>8-826.*8</t>
  </si>
  <si>
    <t>9 Doppelfiltrationsplasmapheresen</t>
  </si>
  <si>
    <t>ZE36.10</t>
  </si>
  <si>
    <t>8-820.0c</t>
  </si>
  <si>
    <t>10 Plasmapheresen</t>
  </si>
  <si>
    <t>8-820.1c</t>
  </si>
  <si>
    <t>8-820.29</t>
  </si>
  <si>
    <t>8-826.*9</t>
  </si>
  <si>
    <t>10 Doppelfiltrationsplasmapheresen</t>
  </si>
  <si>
    <t>ZE36.11</t>
  </si>
  <si>
    <t>8-820.0d</t>
  </si>
  <si>
    <t>11 Plasmapheresen</t>
  </si>
  <si>
    <t>8-820.1d</t>
  </si>
  <si>
    <t>8-820.2a</t>
  </si>
  <si>
    <t>8-826.*a</t>
  </si>
  <si>
    <t>11 Doppelfiltrationsplasmapheresen</t>
  </si>
  <si>
    <t>ZE36.12</t>
  </si>
  <si>
    <t>8-820.0e</t>
  </si>
  <si>
    <t>12 Plasmapheresen</t>
  </si>
  <si>
    <t>8-820.1e</t>
  </si>
  <si>
    <t>8-820.2b</t>
  </si>
  <si>
    <t>8-826.*b</t>
  </si>
  <si>
    <t>12 Doppelfiltrationsplasmapheresen</t>
  </si>
  <si>
    <t>ZE36.13</t>
  </si>
  <si>
    <t>8-820.0f</t>
  </si>
  <si>
    <t>13 Plasmapheresen</t>
  </si>
  <si>
    <t>8-820.1f</t>
  </si>
  <si>
    <t>8-820.2c</t>
  </si>
  <si>
    <t>8-826.*c</t>
  </si>
  <si>
    <t>13 Doppelfiltrationsplasmapheresen</t>
  </si>
  <si>
    <t>ZE36.14</t>
  </si>
  <si>
    <t>8-820.0g</t>
  </si>
  <si>
    <t>14 Plasmapheresen</t>
  </si>
  <si>
    <t>8-820.1g</t>
  </si>
  <si>
    <t>8-820.2d</t>
  </si>
  <si>
    <t>8-826.*d</t>
  </si>
  <si>
    <t>14 Doppelfiltrationsplasmapheresen</t>
  </si>
  <si>
    <t>ZE36.15</t>
  </si>
  <si>
    <t>8-820.0h</t>
  </si>
  <si>
    <t>15 Plasmapheresen</t>
  </si>
  <si>
    <t>8-820.1h</t>
  </si>
  <si>
    <t>8-820.2e</t>
  </si>
  <si>
    <t>8-826.*e</t>
  </si>
  <si>
    <t>15 Doppelfiltrationsplasmapheresen</t>
  </si>
  <si>
    <t>ZE36.16</t>
  </si>
  <si>
    <t>8-820.0j</t>
  </si>
  <si>
    <t>16 bis 17 Plasmapheresen</t>
  </si>
  <si>
    <t>8-820.1j</t>
  </si>
  <si>
    <t>8-820.2f</t>
  </si>
  <si>
    <t>8-826.*f</t>
  </si>
  <si>
    <t>16 bis 17 Doppelfiltrationsplasmapheresen</t>
  </si>
  <si>
    <t>ZE36.17</t>
  </si>
  <si>
    <t>8-820.0k</t>
  </si>
  <si>
    <t>18 bis 19 Plasmapheresen</t>
  </si>
  <si>
    <t>8-820.1k</t>
  </si>
  <si>
    <t>8-820.2g</t>
  </si>
  <si>
    <t>8-826.*g</t>
  </si>
  <si>
    <t>18 bis 19 Doppelfiltrationsplasmapheresen</t>
  </si>
  <si>
    <t>ZE36.18</t>
  </si>
  <si>
    <t>8-820.0m</t>
  </si>
  <si>
    <t>20 bis 21 Plasmapheresen</t>
  </si>
  <si>
    <t>8-820.1m</t>
  </si>
  <si>
    <t>8-820.2h</t>
  </si>
  <si>
    <t>8-826.*h</t>
  </si>
  <si>
    <t>20 bis 21 Doppelfiltrationsplasmapheresen</t>
  </si>
  <si>
    <t>ZE36.19</t>
  </si>
  <si>
    <t>8-820.0n</t>
  </si>
  <si>
    <t>22 bis 23 Plasmapheresen</t>
  </si>
  <si>
    <t>8-820.1n</t>
  </si>
  <si>
    <t>8-820.2j</t>
  </si>
  <si>
    <t>8-826.*j</t>
  </si>
  <si>
    <t>22 bis 23 Doppelfiltrationsplasmapheresen</t>
  </si>
  <si>
    <t>ZE36.20</t>
  </si>
  <si>
    <t>8-820.0p</t>
  </si>
  <si>
    <t>24 bis 25 Plasmapheresen</t>
  </si>
  <si>
    <t>8-820.1p</t>
  </si>
  <si>
    <t>8-820.2k</t>
  </si>
  <si>
    <t>8-826.*k</t>
  </si>
  <si>
    <t>24 bis 25 Doppelfiltrationsplasmapheresen</t>
  </si>
  <si>
    <t>ZE36.21</t>
  </si>
  <si>
    <t>8-820.0q</t>
  </si>
  <si>
    <t>26 bis 28 Plasmapheresen</t>
  </si>
  <si>
    <t>8-820.1q</t>
  </si>
  <si>
    <t>8-820.2m</t>
  </si>
  <si>
    <t>8-826.*m</t>
  </si>
  <si>
    <t>26 bis 28 Doppelfiltrationsplasmapheresen</t>
  </si>
  <si>
    <t>ZE36.22</t>
  </si>
  <si>
    <t>8-820.0r</t>
  </si>
  <si>
    <t>29 bis 31 Plasmapheresen</t>
  </si>
  <si>
    <t>8-820.1r</t>
  </si>
  <si>
    <t>8-820.2n</t>
  </si>
  <si>
    <t>8-826.*n</t>
  </si>
  <si>
    <t>29 bis 31 Doppelfiltrationsplasmapheresen</t>
  </si>
  <si>
    <t>ZE36.23</t>
  </si>
  <si>
    <t>8-820.0s</t>
  </si>
  <si>
    <t>32 bis 34 Plasmapheresen</t>
  </si>
  <si>
    <t>8-820.1s</t>
  </si>
  <si>
    <t>8-820.2p</t>
  </si>
  <si>
    <t>8-826.*p</t>
  </si>
  <si>
    <t>32 bis 34 Doppelfiltrationsplasmapheresen</t>
  </si>
  <si>
    <t>ZE36.24</t>
  </si>
  <si>
    <t>8-820.0t</t>
  </si>
  <si>
    <t>35 bis 39 Plasmapheresen</t>
  </si>
  <si>
    <t>8-820.1t</t>
  </si>
  <si>
    <t>8-820.2q</t>
  </si>
  <si>
    <t>8-826.*q</t>
  </si>
  <si>
    <t>35 bis 39 Doppelfiltrationsplasmapheresen</t>
  </si>
  <si>
    <t>ZE36.25</t>
  </si>
  <si>
    <t>8-820.0u</t>
  </si>
  <si>
    <t>40 bis 44 Plasmapheresen</t>
  </si>
  <si>
    <t>8-820.1u</t>
  </si>
  <si>
    <t>8-820.2r</t>
  </si>
  <si>
    <t>8-826.*r</t>
  </si>
  <si>
    <t>40 bis 44 Doppelfiltrationsplasmapheresen</t>
  </si>
  <si>
    <t>ZE36.26</t>
  </si>
  <si>
    <t>8-820.0v</t>
  </si>
  <si>
    <t>45 bis 49 Plasmapheresen</t>
  </si>
  <si>
    <t>8-820.1v</t>
  </si>
  <si>
    <t>8-820.2s</t>
  </si>
  <si>
    <t>8-826.*s</t>
  </si>
  <si>
    <t>45 bis 49 Doppelfiltrationsplasmapheresen</t>
  </si>
  <si>
    <t>ZE36.27</t>
  </si>
  <si>
    <t>8-820.0w</t>
  </si>
  <si>
    <t>50 oder mehr Plasmapheresen</t>
  </si>
  <si>
    <t>8-820.1w</t>
  </si>
  <si>
    <t>8-820.2t</t>
  </si>
  <si>
    <t>8-826.*t</t>
  </si>
  <si>
    <t>50 oder mehr Doppelfiltrationsplasmapheresen</t>
  </si>
  <si>
    <t>8-824</t>
  </si>
  <si>
    <t>Photopherese</t>
  </si>
  <si>
    <t>Transfusion von Plasmabestandteilen und gentechnisch hergestellten Plasmaproteinen: Antithrombin III</t>
  </si>
  <si>
    <r>
      <t>ZE47.01</t>
    </r>
    <r>
      <rPr>
        <vertAlign val="superscript"/>
        <sz val="10"/>
        <rFont val="Arial"/>
        <family val="2"/>
      </rPr>
      <t>6)</t>
    </r>
  </si>
  <si>
    <t>8-810.g1</t>
  </si>
  <si>
    <t>2.000 IE bis unter 3.500 IE</t>
  </si>
  <si>
    <r>
      <t>ZE47.02</t>
    </r>
    <r>
      <rPr>
        <vertAlign val="superscript"/>
        <sz val="10"/>
        <rFont val="Arial"/>
        <family val="2"/>
      </rPr>
      <t>6)</t>
    </r>
  </si>
  <si>
    <t>8-810.g2</t>
  </si>
  <si>
    <t>3.500 IE bis unter 5.000 IE</t>
  </si>
  <si>
    <r>
      <t>ZE47.03</t>
    </r>
    <r>
      <rPr>
        <vertAlign val="superscript"/>
        <sz val="10"/>
        <rFont val="Arial"/>
        <family val="2"/>
      </rPr>
      <t>6)</t>
    </r>
  </si>
  <si>
    <t>8-810.g3</t>
  </si>
  <si>
    <t>5.000 IE bis unter 7.000 IE</t>
  </si>
  <si>
    <t>ZE47.04</t>
  </si>
  <si>
    <t>8-810.g4</t>
  </si>
  <si>
    <t>7.000 IE bis unter 10.000 IE</t>
  </si>
  <si>
    <t>ZE47.05</t>
  </si>
  <si>
    <t>8-810.g5</t>
  </si>
  <si>
    <t>10.000 IE bis unter 15.000 IE</t>
  </si>
  <si>
    <t>ZE47.06</t>
  </si>
  <si>
    <t>8-810.g6</t>
  </si>
  <si>
    <t>15.000 IE bis unter 20.000 IE</t>
  </si>
  <si>
    <t>ZE47.07</t>
  </si>
  <si>
    <t>8-810.g7</t>
  </si>
  <si>
    <t>20.000 IE bis unter 25.000 IE</t>
  </si>
  <si>
    <t>ZE47.08</t>
  </si>
  <si>
    <t>8-810.g8</t>
  </si>
  <si>
    <t>25.000 IE bis unter 30.000 IE</t>
  </si>
  <si>
    <t>ZE47.09</t>
  </si>
  <si>
    <t>8-810.ga</t>
  </si>
  <si>
    <t>30.000 IE bis unter 40.000 IE</t>
  </si>
  <si>
    <t>ZE47.10</t>
  </si>
  <si>
    <t>8-810.gb</t>
  </si>
  <si>
    <t>40.000 IE bis unter 50.000 IE</t>
  </si>
  <si>
    <t>ZE47.11</t>
  </si>
  <si>
    <t>8-810.gc</t>
  </si>
  <si>
    <t>50.000 IE bis unter 60.000 IE</t>
  </si>
  <si>
    <t>ZE47.12</t>
  </si>
  <si>
    <t>8-810.gd</t>
  </si>
  <si>
    <t>60.000 IE bis unter 70.000 IE</t>
  </si>
  <si>
    <t>ZE47.13</t>
  </si>
  <si>
    <t>8-810.ge</t>
  </si>
  <si>
    <t>70.000 IE bis unter 90.000 IE</t>
  </si>
  <si>
    <t>ZE47.14</t>
  </si>
  <si>
    <t>8-810.gf</t>
  </si>
  <si>
    <t>90.000 IE bis unter 110.000 IE</t>
  </si>
  <si>
    <t>ZE47.15</t>
  </si>
  <si>
    <t>8-810.gg</t>
  </si>
  <si>
    <t>110.000 IE bis unter 130.000 IE</t>
  </si>
  <si>
    <t>ZE47.16</t>
  </si>
  <si>
    <t>8-810.gh</t>
  </si>
  <si>
    <t>130.000 IE bis unter 150.000 IE</t>
  </si>
  <si>
    <t>ZE47.17</t>
  </si>
  <si>
    <t>8-810.gj</t>
  </si>
  <si>
    <t>150.000 IE oder mehr</t>
  </si>
  <si>
    <t>Applikation von Medikamenten, Liste 1: Cetuximab, parenteral</t>
  </si>
  <si>
    <t>ZE50.01</t>
  </si>
  <si>
    <t>6-001.a0</t>
  </si>
  <si>
    <t>250 mg bis unter 350 mg</t>
  </si>
  <si>
    <t>ZE50.02</t>
  </si>
  <si>
    <t>6-001.a1</t>
  </si>
  <si>
    <t>350 mg bis unter 450 mg</t>
  </si>
  <si>
    <t>ZE50.03</t>
  </si>
  <si>
    <t>6-001.a2</t>
  </si>
  <si>
    <t>450 mg bis unter 550 mg</t>
  </si>
  <si>
    <t>ZE50.04</t>
  </si>
  <si>
    <t>6-001.a3</t>
  </si>
  <si>
    <t>550 mg bis unter 650 mg</t>
  </si>
  <si>
    <t>ZE50.05</t>
  </si>
  <si>
    <t>6-001.a4</t>
  </si>
  <si>
    <t>650 mg bis unter 750 mg</t>
  </si>
  <si>
    <t>ZE50.06</t>
  </si>
  <si>
    <t>6-001.a5</t>
  </si>
  <si>
    <t>750 mg bis unter 850 mg</t>
  </si>
  <si>
    <t>ZE50.07</t>
  </si>
  <si>
    <t>6-001.a6</t>
  </si>
  <si>
    <t>850 mg bis unter 1.050 mg</t>
  </si>
  <si>
    <t>ZE50.08</t>
  </si>
  <si>
    <t>6-001.a7</t>
  </si>
  <si>
    <t>1.050 mg bis unter 1.250 mg</t>
  </si>
  <si>
    <t>ZE50.09</t>
  </si>
  <si>
    <t>6-001.a8</t>
  </si>
  <si>
    <t>1.250 mg bis unter 1.450 mg</t>
  </si>
  <si>
    <t>ZE50.10</t>
  </si>
  <si>
    <t>6-001.a9</t>
  </si>
  <si>
    <t>1.450 mg bis unter 1.650 mg</t>
  </si>
  <si>
    <t>ZE50.11</t>
  </si>
  <si>
    <t>6-001.aa</t>
  </si>
  <si>
    <t>1.650 mg bis unter 1.850 mg</t>
  </si>
  <si>
    <t>ZE50.12</t>
  </si>
  <si>
    <t>6-001.ab</t>
  </si>
  <si>
    <t>1.850 mg bis unter 2.150 mg</t>
  </si>
  <si>
    <t>ZE50.13</t>
  </si>
  <si>
    <t>6-001.ac</t>
  </si>
  <si>
    <t>2.150 mg bis unter 2.450 mg</t>
  </si>
  <si>
    <t>ZE50.14</t>
  </si>
  <si>
    <t>6-001.ad</t>
  </si>
  <si>
    <t>2.450 mg bis unter 2.750 mg</t>
  </si>
  <si>
    <t>ZE50.15</t>
  </si>
  <si>
    <t>6-001.ae</t>
  </si>
  <si>
    <t>2.750 mg bis unter 3.050 mg</t>
  </si>
  <si>
    <t>ZE50.16</t>
  </si>
  <si>
    <t>6-001.af</t>
  </si>
  <si>
    <t>3.050 mg bis unter 3.350 mg</t>
  </si>
  <si>
    <t>ZE50.17</t>
  </si>
  <si>
    <t>Siehe weitere Differenzierung ZE50.18 bis ZE50.20</t>
  </si>
  <si>
    <t>ZE50.18</t>
  </si>
  <si>
    <t>6-001.ah</t>
  </si>
  <si>
    <t>3.350 mg bis unter 3.950 mg</t>
  </si>
  <si>
    <t>ZE50.19</t>
  </si>
  <si>
    <t>6-001.aj</t>
  </si>
  <si>
    <t>3.950 mg bis unter 4.550 mg</t>
  </si>
  <si>
    <t>ZE50.20</t>
  </si>
  <si>
    <t>6-001.ak</t>
  </si>
  <si>
    <t>4.550 mg oder mehr</t>
  </si>
  <si>
    <t>Transfusion von Plasmabestandteilen und gentechnisch hergestellten Plasmaproteinen: Human-Immunglobulin, spezifisch gegen Hepatitis-B-surface-Antigen [HBsAg]</t>
  </si>
  <si>
    <t>ZE51.01</t>
  </si>
  <si>
    <t>8-810.q0</t>
  </si>
  <si>
    <t>2.000 IE bis unter 4.000 IE</t>
  </si>
  <si>
    <t>ZE51.02</t>
  </si>
  <si>
    <t>8-810.q1</t>
  </si>
  <si>
    <t>4.000 IE bis unter 6.000 IE</t>
  </si>
  <si>
    <t>ZE51.03</t>
  </si>
  <si>
    <t>8-810.q2</t>
  </si>
  <si>
    <t>6.000 IE bis unter 8.000 IE</t>
  </si>
  <si>
    <t>ZE51.04</t>
  </si>
  <si>
    <t>8-810.q3</t>
  </si>
  <si>
    <t>8.000 IE bis unter 10.000 IE</t>
  </si>
  <si>
    <t>ZE51.05</t>
  </si>
  <si>
    <t>8-810.q4</t>
  </si>
  <si>
    <t>10.000 IE bis unter 12.000 IE</t>
  </si>
  <si>
    <t>ZE51.06</t>
  </si>
  <si>
    <t>8-810.q5</t>
  </si>
  <si>
    <t>12.000 IE bis unter 14.000 IE</t>
  </si>
  <si>
    <t>ZE51.07</t>
  </si>
  <si>
    <t>8-810.q6</t>
  </si>
  <si>
    <t>14.000 IE bis unter 16.000 IE</t>
  </si>
  <si>
    <t>ZE51.08</t>
  </si>
  <si>
    <t>8-810.q7</t>
  </si>
  <si>
    <t>16.000 IE bis unter 18.000 IE</t>
  </si>
  <si>
    <t>ZE51.09</t>
  </si>
  <si>
    <t>8-810.q8</t>
  </si>
  <si>
    <t>18.000 IE bis unter 20.000 IE</t>
  </si>
  <si>
    <t>ZE51.10</t>
  </si>
  <si>
    <t>8-810.q9</t>
  </si>
  <si>
    <t>20.000 IE bis unter 22.000 IE</t>
  </si>
  <si>
    <t>ZE51.11</t>
  </si>
  <si>
    <t>8-810.qa</t>
  </si>
  <si>
    <t>22.000 IE bis unter 24.000 IE</t>
  </si>
  <si>
    <t>ZE51.12</t>
  </si>
  <si>
    <t>8-810.qb</t>
  </si>
  <si>
    <t>24.000 IE bis unter 28.000 IE</t>
  </si>
  <si>
    <t>ZE51.13</t>
  </si>
  <si>
    <t>8-810.qc</t>
  </si>
  <si>
    <t>28.000 IE bis unter 32.000 IE</t>
  </si>
  <si>
    <t>ZE51.14</t>
  </si>
  <si>
    <t>8-810.qd</t>
  </si>
  <si>
    <t>32.000 IE bis unter 36.000 IE</t>
  </si>
  <si>
    <t>ZE51.15</t>
  </si>
  <si>
    <t>8-810.qe</t>
  </si>
  <si>
    <t>36.000 IE bis unter 40.000 IE</t>
  </si>
  <si>
    <t>ZE51.16</t>
  </si>
  <si>
    <t>8-810.qf</t>
  </si>
  <si>
    <t>40.000 IE bis unter 46.000 IE</t>
  </si>
  <si>
    <t>ZE51.17</t>
  </si>
  <si>
    <t>8-810.qg</t>
  </si>
  <si>
    <t>46.000 IE bis unter 52.000 IE</t>
  </si>
  <si>
    <t>ZE51.18</t>
  </si>
  <si>
    <t>8-810.qh</t>
  </si>
  <si>
    <t>52.000 IE bis unter 58.000 IE</t>
  </si>
  <si>
    <t>ZE51.19</t>
  </si>
  <si>
    <t>8-810.qj</t>
  </si>
  <si>
    <t>58.000 IE bis unter 64.000 IE</t>
  </si>
  <si>
    <t>ZE51.20</t>
  </si>
  <si>
    <t>Siehe weitere Differenzierung ZE51.21 bis ZE51.25</t>
  </si>
  <si>
    <t>ZE51.21</t>
  </si>
  <si>
    <t>8-810.qm</t>
  </si>
  <si>
    <t>64.000 IE bis unter 76.000 IE</t>
  </si>
  <si>
    <t>ZE51.22</t>
  </si>
  <si>
    <t>8-810.qn</t>
  </si>
  <si>
    <t>76.000 IE bis unter 88.000 IE</t>
  </si>
  <si>
    <t>ZE51.23</t>
  </si>
  <si>
    <t>8-810.qp</t>
  </si>
  <si>
    <t>88.000 IE bis unter 100.000 IE</t>
  </si>
  <si>
    <t>ZE51.24</t>
  </si>
  <si>
    <t>8-810.qq</t>
  </si>
  <si>
    <t>100.000 IE bis unter 112.000 IE</t>
  </si>
  <si>
    <t>ZE51.25</t>
  </si>
  <si>
    <t>8-810.qr</t>
  </si>
  <si>
    <t>112.000 IE oder mehr</t>
  </si>
  <si>
    <t>Applikation von Medikamenten, Liste 1: Liposomales Doxorubicin, parenteral</t>
  </si>
  <si>
    <r>
      <t>ZE52.01</t>
    </r>
    <r>
      <rPr>
        <vertAlign val="superscript"/>
        <sz val="10"/>
        <rFont val="Arial"/>
        <family val="2"/>
      </rPr>
      <t>6)</t>
    </r>
  </si>
  <si>
    <t>6-001.b0</t>
  </si>
  <si>
    <t>10 mg bis unter 20 mg</t>
  </si>
  <si>
    <r>
      <t>ZE52.02</t>
    </r>
    <r>
      <rPr>
        <vertAlign val="superscript"/>
        <sz val="10"/>
        <rFont val="Arial"/>
        <family val="2"/>
      </rPr>
      <t>6)</t>
    </r>
  </si>
  <si>
    <t>6-001.b1</t>
  </si>
  <si>
    <t>20 mg bis unter 30 mg</t>
  </si>
  <si>
    <t>ZE52.03</t>
  </si>
  <si>
    <t>6-001.b2</t>
  </si>
  <si>
    <t>30 mg bis unter 40 mg</t>
  </si>
  <si>
    <t>ZE52.04</t>
  </si>
  <si>
    <t>6-001.b3</t>
  </si>
  <si>
    <t>40 mg bis unter 50 mg</t>
  </si>
  <si>
    <t>ZE52.05</t>
  </si>
  <si>
    <t>6-001.b4</t>
  </si>
  <si>
    <t>50 mg bis unter 60 mg</t>
  </si>
  <si>
    <t>ZE52.06</t>
  </si>
  <si>
    <t>6-001.b5</t>
  </si>
  <si>
    <t>60 mg bis unter 70 mg</t>
  </si>
  <si>
    <t>ZE52.07</t>
  </si>
  <si>
    <t>6-001.b6</t>
  </si>
  <si>
    <t>70 mg bis unter 80 mg</t>
  </si>
  <si>
    <t>ZE52.08</t>
  </si>
  <si>
    <t>6-001.b7</t>
  </si>
  <si>
    <t>80 mg bis unter 90 mg</t>
  </si>
  <si>
    <t>ZE52.09</t>
  </si>
  <si>
    <t>6-001.b8</t>
  </si>
  <si>
    <t>90 mg bis unter 100 mg</t>
  </si>
  <si>
    <t>ZE52.10</t>
  </si>
  <si>
    <t>6-001.b9</t>
  </si>
  <si>
    <t>100 mg bis unter 110 mg</t>
  </si>
  <si>
    <t>ZE52.11</t>
  </si>
  <si>
    <t>6-001.ba</t>
  </si>
  <si>
    <t>110 mg bis unter 120 mg</t>
  </si>
  <si>
    <t>ZE52.12</t>
  </si>
  <si>
    <t>6-001.bb</t>
  </si>
  <si>
    <t>120 mg bis unter 140 mg</t>
  </si>
  <si>
    <t>ZE52.13</t>
  </si>
  <si>
    <t>6-001.bc</t>
  </si>
  <si>
    <t>140 mg bis unter 160 mg</t>
  </si>
  <si>
    <t>ZE52.14</t>
  </si>
  <si>
    <t>6-001.bd</t>
  </si>
  <si>
    <t>160 mg bis unter 180 mg</t>
  </si>
  <si>
    <t>ZE52.15</t>
  </si>
  <si>
    <t>6-001.be</t>
  </si>
  <si>
    <t>180 mg bis unter 200 mg</t>
  </si>
  <si>
    <t>ZE52.16</t>
  </si>
  <si>
    <t>6-001.bf</t>
  </si>
  <si>
    <t>200 mg bis unter 220 mg</t>
  </si>
  <si>
    <t>ZE52.17</t>
  </si>
  <si>
    <t>6-001.bg</t>
  </si>
  <si>
    <t>220 mg bis unter 240 mg</t>
  </si>
  <si>
    <t>ZE52.18</t>
  </si>
  <si>
    <t>6-001.bh</t>
  </si>
  <si>
    <t>240 mg bis unter 260 mg</t>
  </si>
  <si>
    <t>ZE52.19</t>
  </si>
  <si>
    <t>6-001.bj</t>
  </si>
  <si>
    <t>260 mg bis unter 280 mg</t>
  </si>
  <si>
    <t>ZE52.20</t>
  </si>
  <si>
    <t>6-001.bk</t>
  </si>
  <si>
    <t>280 mg bis unter 300 mg</t>
  </si>
  <si>
    <t>ZE52.21</t>
  </si>
  <si>
    <t>6-001.bm</t>
  </si>
  <si>
    <t>300 mg bis unter 320 mg</t>
  </si>
  <si>
    <t>ZE52.22</t>
  </si>
  <si>
    <t>Siehe weitere Differenzierung ZE52.23 bis ZE52.30</t>
  </si>
  <si>
    <t>ZE52.23</t>
  </si>
  <si>
    <t>6-001.bp</t>
  </si>
  <si>
    <t>320 mg bis unter 360 mg</t>
  </si>
  <si>
    <t>ZE52.24</t>
  </si>
  <si>
    <t>6-001.bq</t>
  </si>
  <si>
    <t>360 mg bis unter 400 mg</t>
  </si>
  <si>
    <t>ZE52.25</t>
  </si>
  <si>
    <t>6-001.br</t>
  </si>
  <si>
    <t>400 mg bis unter 440 mg</t>
  </si>
  <si>
    <t>ZE52.26</t>
  </si>
  <si>
    <t>6-001.bs</t>
  </si>
  <si>
    <t>440 mg bis unter 480 mg</t>
  </si>
  <si>
    <t>ZE52.27</t>
  </si>
  <si>
    <t>6-001.bt</t>
  </si>
  <si>
    <t>480 mg bis unter 520 mg</t>
  </si>
  <si>
    <t>ZE52.28</t>
  </si>
  <si>
    <t>6-001.bu</t>
  </si>
  <si>
    <t>520 mg bis unter 560 mg</t>
  </si>
  <si>
    <t>ZE52.29</t>
  </si>
  <si>
    <t>6-001.bv</t>
  </si>
  <si>
    <t>560 mg bis unter 600 mg</t>
  </si>
  <si>
    <t>ZE52.30</t>
  </si>
  <si>
    <t>6-001.bw</t>
  </si>
  <si>
    <t>600 mg oder mehr</t>
  </si>
  <si>
    <t>5-028.10</t>
  </si>
  <si>
    <t>Funktionelle Eingriffe an Schädel, Gehirn und Hirnhäuten: Implantation oder Wechsel einer Medikamentenpumpe zur intraventrikulären Infusion: Vollimplantierbare Medikamentenpumpe mit konstanter Flussrate</t>
  </si>
  <si>
    <t>5-038.40</t>
  </si>
  <si>
    <t>Operationen am spinalen Liquorsystem: Implantation oder Wechsel einer Medikamentenpumpe zur intrathekalen und/oder epiduralen Infusion: Vollimplantierbare Medikamentenpumpe mit konstanter Flussrate</t>
  </si>
  <si>
    <t>5-649.51</t>
  </si>
  <si>
    <t>Andere Operationen am Penis: Implantation einer Penisprothese: Hydraulische Prothese</t>
  </si>
  <si>
    <t>5-649.a1</t>
  </si>
  <si>
    <t>Andere Operationen am Penis: Wechsel einer semirigiden Penisprothese: In eine hydraulische Prothese</t>
  </si>
  <si>
    <t>5-649.b1</t>
  </si>
  <si>
    <t>Andere Operationen am Penis: Wechsel einer hydraulischen Penisprothese: Vollständig, in eine hydraulische Prothese</t>
  </si>
  <si>
    <t>ZE60.01</t>
  </si>
  <si>
    <t>8-982.1</t>
  </si>
  <si>
    <t>Palliativmedizinische Komplexbehandlung: Mindestens 7 bis höchstens 13 Behandlungstage</t>
  </si>
  <si>
    <t>ZE60.02</t>
  </si>
  <si>
    <t>8-982.2</t>
  </si>
  <si>
    <t>Palliativmedizinische Komplexbehandlung: Mindestens 14 bis höchstens 20 Behandlungstage</t>
  </si>
  <si>
    <t>ZE60.03</t>
  </si>
  <si>
    <t>8-982.3</t>
  </si>
  <si>
    <t>Palliativmedizinische Komplexbehandlung: Mindestens 21 Behandlungstage</t>
  </si>
  <si>
    <t>8-822</t>
  </si>
  <si>
    <r>
      <t xml:space="preserve">ZE62 </t>
    </r>
    <r>
      <rPr>
        <vertAlign val="superscript"/>
        <sz val="10"/>
        <rFont val="Arial"/>
        <family val="2"/>
      </rPr>
      <t>1)</t>
    </r>
  </si>
  <si>
    <t>8-853.3</t>
  </si>
  <si>
    <t>Hämofiltration: Intermittierend, Antikoagulation mit Heparin oder ohne Antikoagulation</t>
  </si>
  <si>
    <t>8-853.4</t>
  </si>
  <si>
    <t>Hämofiltration: Intermittierend, Antikoagulation mit sonstigen Substanzen</t>
  </si>
  <si>
    <t>8-853.5</t>
  </si>
  <si>
    <t>Hämofiltration: Verlängert intermittierend, Antikoagulation mit Heparin oder ohne Antikoagulation</t>
  </si>
  <si>
    <t>8-853.6</t>
  </si>
  <si>
    <t>Hämofiltration: Verlängert intermittierend, Antikoagulation mit sonstigen Substanzen</t>
  </si>
  <si>
    <t>Transfusion von Plasmabestandteilen und gentechnisch hergestellten Plasmaproteinen: Human-Immunglobulin, spezifisch gegen Zytomegalie-Virus [CMV]</t>
  </si>
  <si>
    <r>
      <t>ZE64.01</t>
    </r>
    <r>
      <rPr>
        <vertAlign val="superscript"/>
        <sz val="10"/>
        <rFont val="Arial"/>
        <family val="2"/>
      </rPr>
      <t>4)</t>
    </r>
  </si>
  <si>
    <t>8-810.s0</t>
  </si>
  <si>
    <t>1,0 g bis unter 2,0 g</t>
  </si>
  <si>
    <r>
      <t>ZE64.02</t>
    </r>
    <r>
      <rPr>
        <vertAlign val="superscript"/>
        <sz val="10"/>
        <rFont val="Arial"/>
        <family val="2"/>
      </rPr>
      <t>4)</t>
    </r>
  </si>
  <si>
    <t>8-810.s1</t>
  </si>
  <si>
    <t>2,0 g bis unter 3,0 g</t>
  </si>
  <si>
    <r>
      <t>ZE64.03</t>
    </r>
    <r>
      <rPr>
        <vertAlign val="superscript"/>
        <sz val="10"/>
        <rFont val="Arial"/>
        <family val="2"/>
      </rPr>
      <t>4)</t>
    </r>
  </si>
  <si>
    <t>8-810.s2</t>
  </si>
  <si>
    <t>3,0 g bis unter 5,0 g</t>
  </si>
  <si>
    <t>ZE64.04</t>
  </si>
  <si>
    <t>8-810.s3</t>
  </si>
  <si>
    <t>5,0 g bis unter 7,5 g</t>
  </si>
  <si>
    <t>ZE64.05</t>
  </si>
  <si>
    <t>8-810.s4</t>
  </si>
  <si>
    <t>7,5 g bis unter 10,0 g</t>
  </si>
  <si>
    <t>ZE64.06</t>
  </si>
  <si>
    <t>8-810.s5</t>
  </si>
  <si>
    <t>10,0 g bis unter 12,5 g</t>
  </si>
  <si>
    <t>ZE64.07</t>
  </si>
  <si>
    <t>8-810.s6</t>
  </si>
  <si>
    <t>12,5 g bis unter 15,0 g</t>
  </si>
  <si>
    <t>ZE64.08</t>
  </si>
  <si>
    <t>8-810.s7</t>
  </si>
  <si>
    <t>15,0 g bis unter 20,0 g</t>
  </si>
  <si>
    <t>ZE64.09</t>
  </si>
  <si>
    <t>8-810.s8</t>
  </si>
  <si>
    <t>20,0 g bis unter 25,0 g</t>
  </si>
  <si>
    <t>ZE64.10</t>
  </si>
  <si>
    <t>8-810.s9</t>
  </si>
  <si>
    <t>25,0 g bis unter 30,0 g</t>
  </si>
  <si>
    <t>ZE64.11</t>
  </si>
  <si>
    <t>8-810.sa</t>
  </si>
  <si>
    <t>30,0 g bis unter 35,0 g</t>
  </si>
  <si>
    <t>ZE64.12</t>
  </si>
  <si>
    <t>8-810.sb</t>
  </si>
  <si>
    <t>35,0 g bis unter 40,0 g</t>
  </si>
  <si>
    <t>ZE64.13</t>
  </si>
  <si>
    <t>8-810.sc</t>
  </si>
  <si>
    <t>40,0 g bis unter 45,0 g</t>
  </si>
  <si>
    <t>ZE64.14</t>
  </si>
  <si>
    <t>8-810.sd</t>
  </si>
  <si>
    <t>45,0 g bis unter 50,0 g</t>
  </si>
  <si>
    <t>ZE64.15</t>
  </si>
  <si>
    <t>Siehe weitere Differenzierung ZE64.16 bis ZE64.24</t>
  </si>
  <si>
    <t>ZE64.16</t>
  </si>
  <si>
    <t>8-810.sf</t>
  </si>
  <si>
    <t>50,0 g bis unter 60,0 g</t>
  </si>
  <si>
    <t>ZE64.17</t>
  </si>
  <si>
    <t>8-810.sg</t>
  </si>
  <si>
    <t>60,0 g bis unter 70,0 g</t>
  </si>
  <si>
    <t>ZE64.18</t>
  </si>
  <si>
    <t>8-810.sh</t>
  </si>
  <si>
    <t>70,0 g bis unter 80,0 g</t>
  </si>
  <si>
    <t>ZE64.19</t>
  </si>
  <si>
    <t>8-810.sj</t>
  </si>
  <si>
    <t>80,0 g bis unter 90,0 g</t>
  </si>
  <si>
    <t>ZE64.20</t>
  </si>
  <si>
    <t>8-810.sk</t>
  </si>
  <si>
    <t>90,0 g bis unter 100,0 g</t>
  </si>
  <si>
    <t>ZE64.21</t>
  </si>
  <si>
    <t>8-810.sm</t>
  </si>
  <si>
    <t>100,0 g bis unter 120,0 g</t>
  </si>
  <si>
    <t>ZE64.22</t>
  </si>
  <si>
    <t>8-810.sn</t>
  </si>
  <si>
    <t>120,0 g bis unter 140,0 g</t>
  </si>
  <si>
    <t>ZE64.23</t>
  </si>
  <si>
    <t>8-810.sp</t>
  </si>
  <si>
    <t>140,0 g bis unter 160,0 g</t>
  </si>
  <si>
    <t>ZE64.24</t>
  </si>
  <si>
    <t>8-810.sq</t>
  </si>
  <si>
    <t>160,0 g oder mehr</t>
  </si>
  <si>
    <t>Transfusion von Plasmabestandteilen und gentechnisch hergestellten Plasmaproteinen: Human-Immunglobulin, spezifisch gegen Varicella-Zoster-Virus [VZV]</t>
  </si>
  <si>
    <r>
      <t>ZE67.01</t>
    </r>
    <r>
      <rPr>
        <vertAlign val="superscript"/>
        <sz val="10"/>
        <rFont val="Arial"/>
        <family val="2"/>
      </rPr>
      <t>6)</t>
    </r>
  </si>
  <si>
    <t>8-810.t0</t>
  </si>
  <si>
    <t>250 IE bis unter 500 IE</t>
  </si>
  <si>
    <r>
      <t>ZE67.02</t>
    </r>
    <r>
      <rPr>
        <vertAlign val="superscript"/>
        <sz val="10"/>
        <rFont val="Arial"/>
        <family val="2"/>
      </rPr>
      <t>6)</t>
    </r>
  </si>
  <si>
    <t>8-810.t1</t>
  </si>
  <si>
    <t>500 IE bis unter 750 IE</t>
  </si>
  <si>
    <r>
      <t>ZE67.03</t>
    </r>
    <r>
      <rPr>
        <vertAlign val="superscript"/>
        <sz val="10"/>
        <rFont val="Arial"/>
        <family val="2"/>
      </rPr>
      <t>6)</t>
    </r>
  </si>
  <si>
    <t>8-810.t2</t>
  </si>
  <si>
    <t>750 IE bis unter 1.000 IE</t>
  </si>
  <si>
    <t>ZE67.04</t>
  </si>
  <si>
    <t>8-810.t3</t>
  </si>
  <si>
    <t>1.000 IE bis unter 1.500 IE</t>
  </si>
  <si>
    <t>ZE67.05</t>
  </si>
  <si>
    <t>8-810.t4</t>
  </si>
  <si>
    <t>1.500 IE bis unter 2.000 IE</t>
  </si>
  <si>
    <t>ZE67.06</t>
  </si>
  <si>
    <t>8-810.t5</t>
  </si>
  <si>
    <t>2.000 IE bis unter 2.500 IE</t>
  </si>
  <si>
    <t>ZE67.07</t>
  </si>
  <si>
    <t>8-810.t6</t>
  </si>
  <si>
    <t>2.500 IE bis unter 3.000 IE</t>
  </si>
  <si>
    <t>ZE67.08</t>
  </si>
  <si>
    <t>8-810.t7</t>
  </si>
  <si>
    <t>3.000 IE bis unter 3.500 IE</t>
  </si>
  <si>
    <t>ZE67.09</t>
  </si>
  <si>
    <t>8-810.t8</t>
  </si>
  <si>
    <t>3.500 IE bis unter 4.000 IE</t>
  </si>
  <si>
    <t>ZE67.10</t>
  </si>
  <si>
    <t>8-810.t9</t>
  </si>
  <si>
    <t>4.000 IE bis unter 5.000 IE</t>
  </si>
  <si>
    <t>ZE67.11</t>
  </si>
  <si>
    <t>8-810.ta</t>
  </si>
  <si>
    <t>5.000 IE bis unter 6.000 IE</t>
  </si>
  <si>
    <t>ZE67.12</t>
  </si>
  <si>
    <t>8-810.tb</t>
  </si>
  <si>
    <t>6.000 IE bis unter 7.000 IE</t>
  </si>
  <si>
    <t>ZE67.13</t>
  </si>
  <si>
    <t>8-810.tc</t>
  </si>
  <si>
    <t>7.000 IE bis unter 8.000 IE</t>
  </si>
  <si>
    <t>ZE67.14</t>
  </si>
  <si>
    <t>8-810.td</t>
  </si>
  <si>
    <t>8.000 IE oder mehr</t>
  </si>
  <si>
    <t>Transfusion von Plasmabestandteilen und gentechnisch hergestellten Plasmaproteinen: C1-Esteraseinhibitor</t>
  </si>
  <si>
    <t>ZE70.01</t>
  </si>
  <si>
    <t>8-810.h3</t>
  </si>
  <si>
    <t>500 Einheiten bis unter 1.000 Einheiten</t>
  </si>
  <si>
    <t>ZE70.02</t>
  </si>
  <si>
    <t>8-810.h4</t>
  </si>
  <si>
    <t>1.000 Einheiten bis unter 1.500 Einheiten</t>
  </si>
  <si>
    <t>ZE70.03</t>
  </si>
  <si>
    <t>8-810.h5</t>
  </si>
  <si>
    <t>1.500 Einheiten bis unter 2.000 Einheiten</t>
  </si>
  <si>
    <t>ZE70.04</t>
  </si>
  <si>
    <t>8-810.h6</t>
  </si>
  <si>
    <t>2.000 Einheiten bis unter 2.500 Einheiten</t>
  </si>
  <si>
    <t>ZE70.05</t>
  </si>
  <si>
    <t>8-810.h7</t>
  </si>
  <si>
    <t>2.500 Einheiten bis unter 3.000 Einheiten</t>
  </si>
  <si>
    <t>ZE70.06</t>
  </si>
  <si>
    <t>8-810.h8</t>
  </si>
  <si>
    <t>3.000 Einheiten bis unter 4.000 Einheiten</t>
  </si>
  <si>
    <t>ZE70.07</t>
  </si>
  <si>
    <t>8-810.h9</t>
  </si>
  <si>
    <t>4.000 Einheiten bis unter 5.000 Einheiten</t>
  </si>
  <si>
    <t>ZE70.08</t>
  </si>
  <si>
    <t>8-810.ha</t>
  </si>
  <si>
    <t>5.000 Einheiten bis unter 6.000 Einheiten</t>
  </si>
  <si>
    <t>ZE70.09</t>
  </si>
  <si>
    <t>8-810.hb</t>
  </si>
  <si>
    <t>6.000 Einheiten bis unter 7.000 Einheiten</t>
  </si>
  <si>
    <t>ZE70.10</t>
  </si>
  <si>
    <t>8-810.hc</t>
  </si>
  <si>
    <t>7.000 Einheiten bis unter 9.000 Einheiten</t>
  </si>
  <si>
    <t>ZE70.11</t>
  </si>
  <si>
    <t>8-810.hd</t>
  </si>
  <si>
    <t>9.000 Einheiten bis unter 11.000 Einheiten</t>
  </si>
  <si>
    <t>ZE70.12</t>
  </si>
  <si>
    <t>8-810.he</t>
  </si>
  <si>
    <t>11.000 oder mehr Einheiten</t>
  </si>
  <si>
    <t>Applikation von Medikamenten, Liste 2: Pegyliertes liposomales Doxorubicin, parenteral</t>
  </si>
  <si>
    <r>
      <t>ZE72.01</t>
    </r>
    <r>
      <rPr>
        <vertAlign val="superscript"/>
        <sz val="10"/>
        <rFont val="Arial"/>
        <family val="2"/>
      </rPr>
      <t>6)</t>
    </r>
  </si>
  <si>
    <t>6-002.80</t>
  </si>
  <si>
    <r>
      <t>ZE72.02</t>
    </r>
    <r>
      <rPr>
        <vertAlign val="superscript"/>
        <sz val="10"/>
        <rFont val="Arial"/>
        <family val="2"/>
      </rPr>
      <t>6)</t>
    </r>
  </si>
  <si>
    <t>6-002.81</t>
  </si>
  <si>
    <t>ZE72.03</t>
  </si>
  <si>
    <t>6-002.82</t>
  </si>
  <si>
    <t>ZE72.04</t>
  </si>
  <si>
    <t>6-002.83</t>
  </si>
  <si>
    <t>ZE72.05</t>
  </si>
  <si>
    <t>6-002.84</t>
  </si>
  <si>
    <t>ZE72.06</t>
  </si>
  <si>
    <t>6-002.85</t>
  </si>
  <si>
    <t>ZE72.07</t>
  </si>
  <si>
    <t>6-002.86</t>
  </si>
  <si>
    <t>ZE72.08</t>
  </si>
  <si>
    <t>6-002.87</t>
  </si>
  <si>
    <t>ZE72.09</t>
  </si>
  <si>
    <t>6-002.88</t>
  </si>
  <si>
    <t>ZE72.10</t>
  </si>
  <si>
    <t>6-002.89</t>
  </si>
  <si>
    <t>ZE72.11</t>
  </si>
  <si>
    <t>6-002.8a</t>
  </si>
  <si>
    <t>ZE72.12</t>
  </si>
  <si>
    <t>6-002.8b</t>
  </si>
  <si>
    <t>ZE72.13</t>
  </si>
  <si>
    <t>6-002.8c</t>
  </si>
  <si>
    <t>ZE72.14</t>
  </si>
  <si>
    <t>6-002.8d</t>
  </si>
  <si>
    <t>ZE72.15</t>
  </si>
  <si>
    <t>6-002.8e</t>
  </si>
  <si>
    <t>ZE72.16</t>
  </si>
  <si>
    <t>6-002.8f</t>
  </si>
  <si>
    <t>ZE72.17</t>
  </si>
  <si>
    <t>6-002.8g</t>
  </si>
  <si>
    <t>ZE72.18</t>
  </si>
  <si>
    <t>Siehe weitere Differenzierung ZE72.19 bis ZE72.30</t>
  </si>
  <si>
    <t>ZE72.19</t>
  </si>
  <si>
    <t>6-002.8j</t>
  </si>
  <si>
    <t>ZE72.20</t>
  </si>
  <si>
    <t>6-002.8k</t>
  </si>
  <si>
    <t>ZE72.21</t>
  </si>
  <si>
    <t>6-002.8m</t>
  </si>
  <si>
    <t>ZE72.22</t>
  </si>
  <si>
    <t>6-002.8n</t>
  </si>
  <si>
    <t>ZE72.23</t>
  </si>
  <si>
    <t>6-002.8p</t>
  </si>
  <si>
    <t>ZE72.24</t>
  </si>
  <si>
    <t>6-002.8q</t>
  </si>
  <si>
    <t>ZE72.25</t>
  </si>
  <si>
    <t>6-002.8r</t>
  </si>
  <si>
    <t>ZE72.26</t>
  </si>
  <si>
    <t>6-002.8s</t>
  </si>
  <si>
    <t>ZE72.27</t>
  </si>
  <si>
    <t>6-002.8t</t>
  </si>
  <si>
    <t>ZE72.28</t>
  </si>
  <si>
    <t>6-002.8u</t>
  </si>
  <si>
    <t>ZE72.29</t>
  </si>
  <si>
    <t>6-002.8v</t>
  </si>
  <si>
    <t>ZE72.30</t>
  </si>
  <si>
    <t>6-002.8w</t>
  </si>
  <si>
    <t>Applikation von Medikamenten, Liste 2: Temozolomid, oral</t>
  </si>
  <si>
    <r>
      <t>ZE78.01</t>
    </r>
    <r>
      <rPr>
        <vertAlign val="superscript"/>
        <sz val="10"/>
        <rFont val="Arial"/>
        <family val="2"/>
      </rPr>
      <t>4)</t>
    </r>
  </si>
  <si>
    <t>6-002.e0</t>
  </si>
  <si>
    <t>200 mg bis unter 350 mg</t>
  </si>
  <si>
    <r>
      <t>ZE78.02</t>
    </r>
    <r>
      <rPr>
        <vertAlign val="superscript"/>
        <sz val="10"/>
        <rFont val="Arial"/>
        <family val="2"/>
      </rPr>
      <t>4)</t>
    </r>
  </si>
  <si>
    <t>6-002.e1</t>
  </si>
  <si>
    <t>350 mg bis unter 500 mg</t>
  </si>
  <si>
    <r>
      <t>ZE78.03</t>
    </r>
    <r>
      <rPr>
        <vertAlign val="superscript"/>
        <sz val="10"/>
        <rFont val="Arial"/>
        <family val="2"/>
      </rPr>
      <t>4)</t>
    </r>
  </si>
  <si>
    <t>6-002.e2</t>
  </si>
  <si>
    <t>500 mg bis unter 750 mg</t>
  </si>
  <si>
    <r>
      <t>ZE78.04</t>
    </r>
    <r>
      <rPr>
        <vertAlign val="superscript"/>
        <sz val="10"/>
        <rFont val="Arial"/>
        <family val="2"/>
      </rPr>
      <t>4)</t>
    </r>
  </si>
  <si>
    <t>6-002.e3</t>
  </si>
  <si>
    <t>750 mg bis unter 1.000 mg</t>
  </si>
  <si>
    <t>ZE78.05</t>
  </si>
  <si>
    <t>6-002.e4</t>
  </si>
  <si>
    <t>1.000 mg bis unter 1.250 mg</t>
  </si>
  <si>
    <t>ZE78.06</t>
  </si>
  <si>
    <t>6-002.e5</t>
  </si>
  <si>
    <t>1.250 mg bis unter 1.500 mg</t>
  </si>
  <si>
    <t>ZE78.07</t>
  </si>
  <si>
    <t>6-002.e6</t>
  </si>
  <si>
    <t>1.500 mg bis unter 1.750 mg</t>
  </si>
  <si>
    <t>ZE78.08</t>
  </si>
  <si>
    <t>6-002.e7</t>
  </si>
  <si>
    <t>1.750 mg bis unter 2.000 mg</t>
  </si>
  <si>
    <t>ZE78.09</t>
  </si>
  <si>
    <t>6-002.e8</t>
  </si>
  <si>
    <t>2.000 mg bis unter 2.250 mg</t>
  </si>
  <si>
    <t>ZE78.10</t>
  </si>
  <si>
    <t>6-002.e9</t>
  </si>
  <si>
    <t>2.250 mg bis unter 2.500 mg</t>
  </si>
  <si>
    <t>ZE78.11</t>
  </si>
  <si>
    <t>6-002.ea</t>
  </si>
  <si>
    <t>2.500 mg bis unter 2.750 mg</t>
  </si>
  <si>
    <t>ZE78.12</t>
  </si>
  <si>
    <t>6-002.eb</t>
  </si>
  <si>
    <t>2.750 mg bis unter 3.000 mg</t>
  </si>
  <si>
    <t>ZE78.13</t>
  </si>
  <si>
    <t>6-002.ec</t>
  </si>
  <si>
    <t>3.000 mg bis unter 3.500 mg</t>
  </si>
  <si>
    <t>ZE78.14</t>
  </si>
  <si>
    <t>6-002.ed</t>
  </si>
  <si>
    <t>3.500 mg bis unter 4.000 mg</t>
  </si>
  <si>
    <t>ZE78.15</t>
  </si>
  <si>
    <t>6-002.ee</t>
  </si>
  <si>
    <t>4.000 mg bis unter 4.500 mg</t>
  </si>
  <si>
    <t>ZE78.16</t>
  </si>
  <si>
    <t>6-002.ef</t>
  </si>
  <si>
    <t>4.500 mg bis unter 5.000 mg</t>
  </si>
  <si>
    <t>ZE78.17</t>
  </si>
  <si>
    <t>6-002.eg</t>
  </si>
  <si>
    <t>5.000 mg bis unter 5.500 mg</t>
  </si>
  <si>
    <t>ZE78.18</t>
  </si>
  <si>
    <t>6-002.eh</t>
  </si>
  <si>
    <t>5.500 mg bis unter 6.000 mg</t>
  </si>
  <si>
    <t>ZE78.19</t>
  </si>
  <si>
    <t>6-002.ej</t>
  </si>
  <si>
    <t>6.000 mg bis unter 7.000 mg</t>
  </si>
  <si>
    <t>ZE78.20</t>
  </si>
  <si>
    <t>6-002.ek</t>
  </si>
  <si>
    <t>7.000 mg oder mehr</t>
  </si>
  <si>
    <t>Transfusion von Plasmabestandteilen und gentechnisch hergestellten Plasmaproteinen: Human-Immunglobulin, polyvalent</t>
  </si>
  <si>
    <r>
      <t>ZE93.01</t>
    </r>
    <r>
      <rPr>
        <vertAlign val="superscript"/>
        <sz val="10"/>
        <rFont val="Arial"/>
        <family val="2"/>
      </rPr>
      <t>6)</t>
    </r>
  </si>
  <si>
    <t>8-810.w0</t>
  </si>
  <si>
    <t>2,5 g bis unter 5 g</t>
  </si>
  <si>
    <r>
      <t>ZE93.02</t>
    </r>
    <r>
      <rPr>
        <vertAlign val="superscript"/>
        <sz val="10"/>
        <rFont val="Arial"/>
        <family val="2"/>
      </rPr>
      <t>6)</t>
    </r>
  </si>
  <si>
    <t>8-810.w1</t>
  </si>
  <si>
    <t>5 g bis unter 10 g</t>
  </si>
  <si>
    <t>ZE93.03</t>
  </si>
  <si>
    <t>8-810.w2</t>
  </si>
  <si>
    <t>10 g bis unter 15 g</t>
  </si>
  <si>
    <t>ZE93.04</t>
  </si>
  <si>
    <t>8-810.w3</t>
  </si>
  <si>
    <t>15 g bis unter 25 g</t>
  </si>
  <si>
    <t>ZE93.05</t>
  </si>
  <si>
    <t>8-810.w4</t>
  </si>
  <si>
    <t>25 g bis unter 35 g</t>
  </si>
  <si>
    <t>ZE93.06</t>
  </si>
  <si>
    <t>8-810.w5</t>
  </si>
  <si>
    <t>35 g bis unter 45 g</t>
  </si>
  <si>
    <t>ZE93.07</t>
  </si>
  <si>
    <t>8-810.w6</t>
  </si>
  <si>
    <t>45 g bis unter 55 g</t>
  </si>
  <si>
    <t>ZE93.08</t>
  </si>
  <si>
    <t>8-810.w7</t>
  </si>
  <si>
    <t>55 g bis unter 65 g</t>
  </si>
  <si>
    <t>ZE93.09</t>
  </si>
  <si>
    <t>8-810.w8</t>
  </si>
  <si>
    <t>65 g bis unter 75 g</t>
  </si>
  <si>
    <t>ZE93.10</t>
  </si>
  <si>
    <t>8-810.w9</t>
  </si>
  <si>
    <t>75 g bis unter 85 g</t>
  </si>
  <si>
    <t>ZE93.11</t>
  </si>
  <si>
    <t>8-810.wa</t>
  </si>
  <si>
    <t>85 g bis unter 105 g</t>
  </si>
  <si>
    <t>ZE93.12</t>
  </si>
  <si>
    <t>8-810.wb</t>
  </si>
  <si>
    <t>105 g bis unter 125 g</t>
  </si>
  <si>
    <t>ZE93.13</t>
  </si>
  <si>
    <t>8-810.wc</t>
  </si>
  <si>
    <t>125 g bis unter 145 g</t>
  </si>
  <si>
    <t>ZE93.14</t>
  </si>
  <si>
    <t>8-810.wd</t>
  </si>
  <si>
    <t>145 g bis unter 165 g</t>
  </si>
  <si>
    <t>ZE93.15</t>
  </si>
  <si>
    <t>8-810.we</t>
  </si>
  <si>
    <t>165 g bis unter 185 g</t>
  </si>
  <si>
    <t>ZE93.16</t>
  </si>
  <si>
    <t>8-810.wf</t>
  </si>
  <si>
    <t>185 g bis unter 205 g</t>
  </si>
  <si>
    <t>ZE93.17</t>
  </si>
  <si>
    <t>8-810.wg</t>
  </si>
  <si>
    <t>205 g bis unter 225 g</t>
  </si>
  <si>
    <t>ZE93.18</t>
  </si>
  <si>
    <t>8-810.wh</t>
  </si>
  <si>
    <t>225 g bis unter 245 g</t>
  </si>
  <si>
    <t>ZE93.19</t>
  </si>
  <si>
    <t>8-810.wj</t>
  </si>
  <si>
    <t>245 g bis unter 285 g</t>
  </si>
  <si>
    <t>ZE93.20</t>
  </si>
  <si>
    <t>8-810.wk</t>
  </si>
  <si>
    <t>285 g bis unter 325 g</t>
  </si>
  <si>
    <t>ZE93.21</t>
  </si>
  <si>
    <t>8-810.wm</t>
  </si>
  <si>
    <t>325 g bis unter 365 g</t>
  </si>
  <si>
    <t>ZE93.22</t>
  </si>
  <si>
    <t>8-810.wn</t>
  </si>
  <si>
    <t>365 g bis unter 445 g</t>
  </si>
  <si>
    <t>ZE93.23</t>
  </si>
  <si>
    <t>8-810.wp</t>
  </si>
  <si>
    <t>445 g bis unter 525 g</t>
  </si>
  <si>
    <t>ZE93.24</t>
  </si>
  <si>
    <t>8-810.wq</t>
  </si>
  <si>
    <t>525 g bis unter 605 g</t>
  </si>
  <si>
    <t>ZE93.25</t>
  </si>
  <si>
    <t>8-810.wr</t>
  </si>
  <si>
    <t>605 g bis unter 685 g</t>
  </si>
  <si>
    <t>ZE93.26</t>
  </si>
  <si>
    <t>8-810.ws</t>
  </si>
  <si>
    <t>685 g bis unter 765 g</t>
  </si>
  <si>
    <t>ZE93.27</t>
  </si>
  <si>
    <t>8-810.wt</t>
  </si>
  <si>
    <t>765 g bis unter 845 g</t>
  </si>
  <si>
    <t>ZE93.28</t>
  </si>
  <si>
    <t>8-810.wu</t>
  </si>
  <si>
    <t>845 g oder mehr</t>
  </si>
  <si>
    <t>Applikation von Medikamenten, Liste 3: Carmustin, Implantat, intrathekal</t>
  </si>
  <si>
    <t>ZE96.01</t>
  </si>
  <si>
    <t>6-003.30</t>
  </si>
  <si>
    <t>4 Implantate bis unter 7 Implantate</t>
  </si>
  <si>
    <t>ZE96.02</t>
  </si>
  <si>
    <t>6-003.31</t>
  </si>
  <si>
    <t>7 Implantate bis unter 10 Implantate</t>
  </si>
  <si>
    <t>ZE96.03</t>
  </si>
  <si>
    <t>6-003.32</t>
  </si>
  <si>
    <t>10 oder mehr Implantate</t>
  </si>
  <si>
    <t>Applikation von Medikamenten, Liste 3: Natalizumab, parenteral</t>
  </si>
  <si>
    <t>ZE97.01</t>
  </si>
  <si>
    <t>6-003.f0</t>
  </si>
  <si>
    <t>300 mg bis unter 600 mg</t>
  </si>
  <si>
    <t>ZE97.02</t>
  </si>
  <si>
    <t>6-003.f1</t>
  </si>
  <si>
    <t>600 mg bis unter 900 mg</t>
  </si>
  <si>
    <t>ZE97.03</t>
  </si>
  <si>
    <t>6-003.f2</t>
  </si>
  <si>
    <t>900 mg oder mehr</t>
  </si>
  <si>
    <t>Applikation von Medikamenten, Liste 4: Palivizumab, parenteral</t>
  </si>
  <si>
    <r>
      <t>ZE98.01</t>
    </r>
    <r>
      <rPr>
        <vertAlign val="superscript"/>
        <sz val="10"/>
        <rFont val="Arial"/>
        <family val="2"/>
      </rPr>
      <t>3)</t>
    </r>
  </si>
  <si>
    <t>6-004.00</t>
  </si>
  <si>
    <t>15 mg bis unter 30 mg</t>
  </si>
  <si>
    <r>
      <t>ZE98.02</t>
    </r>
    <r>
      <rPr>
        <vertAlign val="superscript"/>
        <sz val="10"/>
        <rFont val="Arial"/>
        <family val="2"/>
      </rPr>
      <t>3)</t>
    </r>
  </si>
  <si>
    <t>6-004.01</t>
  </si>
  <si>
    <t>30 mg bis unter 45 mg</t>
  </si>
  <si>
    <r>
      <t>ZE98.03</t>
    </r>
    <r>
      <rPr>
        <vertAlign val="superscript"/>
        <sz val="10"/>
        <rFont val="Arial"/>
        <family val="2"/>
      </rPr>
      <t>3)</t>
    </r>
  </si>
  <si>
    <t>6-004.02</t>
  </si>
  <si>
    <t>45 mg bis unter 60 mg</t>
  </si>
  <si>
    <r>
      <t>ZE98.04</t>
    </r>
    <r>
      <rPr>
        <vertAlign val="superscript"/>
        <sz val="10"/>
        <rFont val="Arial"/>
        <family val="2"/>
      </rPr>
      <t>3)</t>
    </r>
  </si>
  <si>
    <t>6-004.03</t>
  </si>
  <si>
    <t>60 mg bis unter 75 mg</t>
  </si>
  <si>
    <r>
      <t>ZE98.05</t>
    </r>
    <r>
      <rPr>
        <vertAlign val="superscript"/>
        <sz val="10"/>
        <rFont val="Arial"/>
        <family val="2"/>
      </rPr>
      <t>3)</t>
    </r>
  </si>
  <si>
    <t>6-004.04</t>
  </si>
  <si>
    <t>75 mg bis unter 90 mg</t>
  </si>
  <si>
    <r>
      <t>ZE98.06</t>
    </r>
    <r>
      <rPr>
        <vertAlign val="superscript"/>
        <sz val="10"/>
        <rFont val="Arial"/>
        <family val="2"/>
      </rPr>
      <t>3)</t>
    </r>
  </si>
  <si>
    <t>6-004.05</t>
  </si>
  <si>
    <t>90 mg bis unter 120 mg</t>
  </si>
  <si>
    <r>
      <t>ZE98.07</t>
    </r>
    <r>
      <rPr>
        <vertAlign val="superscript"/>
        <sz val="10"/>
        <rFont val="Arial"/>
        <family val="2"/>
      </rPr>
      <t>3)</t>
    </r>
  </si>
  <si>
    <t>6-004.06</t>
  </si>
  <si>
    <t>120 mg bis unter 150 mg</t>
  </si>
  <si>
    <r>
      <t>ZE98.08</t>
    </r>
    <r>
      <rPr>
        <vertAlign val="superscript"/>
        <sz val="10"/>
        <rFont val="Arial"/>
        <family val="2"/>
      </rPr>
      <t>3)</t>
    </r>
  </si>
  <si>
    <t>6-004.07</t>
  </si>
  <si>
    <t>150 mg bis unter 180 mg</t>
  </si>
  <si>
    <r>
      <t>ZE98.09</t>
    </r>
    <r>
      <rPr>
        <vertAlign val="superscript"/>
        <sz val="10"/>
        <rFont val="Arial"/>
        <family val="2"/>
      </rPr>
      <t>3)</t>
    </r>
  </si>
  <si>
    <t>6-004.08</t>
  </si>
  <si>
    <t>180 mg bis unter 240 mg</t>
  </si>
  <si>
    <r>
      <t>ZE98.10</t>
    </r>
    <r>
      <rPr>
        <vertAlign val="superscript"/>
        <sz val="10"/>
        <rFont val="Arial"/>
        <family val="2"/>
      </rPr>
      <t>3)</t>
    </r>
  </si>
  <si>
    <t>6-004.09</t>
  </si>
  <si>
    <t>240 mg bis unter 300 mg</t>
  </si>
  <si>
    <r>
      <t>ZE98.11</t>
    </r>
    <r>
      <rPr>
        <vertAlign val="superscript"/>
        <sz val="10"/>
        <rFont val="Arial"/>
        <family val="2"/>
      </rPr>
      <t>3)</t>
    </r>
  </si>
  <si>
    <t>6-004.0a</t>
  </si>
  <si>
    <t>300 mg bis unter 360 mg</t>
  </si>
  <si>
    <r>
      <t>ZE98.12</t>
    </r>
    <r>
      <rPr>
        <vertAlign val="superscript"/>
        <sz val="10"/>
        <rFont val="Arial"/>
        <family val="2"/>
      </rPr>
      <t>3)</t>
    </r>
  </si>
  <si>
    <t>6-004.0b</t>
  </si>
  <si>
    <t>360 mg bis unter 420 mg</t>
  </si>
  <si>
    <r>
      <t>ZE98.13</t>
    </r>
    <r>
      <rPr>
        <vertAlign val="superscript"/>
        <sz val="10"/>
        <rFont val="Arial"/>
        <family val="2"/>
      </rPr>
      <t>3)</t>
    </r>
  </si>
  <si>
    <t>6-004.0c</t>
  </si>
  <si>
    <t>420 mg bis unter 480 mg</t>
  </si>
  <si>
    <r>
      <t>ZE98.14</t>
    </r>
    <r>
      <rPr>
        <vertAlign val="superscript"/>
        <sz val="10"/>
        <rFont val="Arial"/>
        <family val="2"/>
      </rPr>
      <t>3)</t>
    </r>
  </si>
  <si>
    <t>6-004.0d</t>
  </si>
  <si>
    <t>480 mg bis unter 540 mg</t>
  </si>
  <si>
    <r>
      <t>ZE98.15</t>
    </r>
    <r>
      <rPr>
        <vertAlign val="superscript"/>
        <sz val="10"/>
        <rFont val="Arial"/>
        <family val="2"/>
      </rPr>
      <t>3)</t>
    </r>
  </si>
  <si>
    <t>6-004.0e</t>
  </si>
  <si>
    <t>540 mg bis unter 600 mg</t>
  </si>
  <si>
    <r>
      <t>ZE98.16</t>
    </r>
    <r>
      <rPr>
        <vertAlign val="superscript"/>
        <sz val="10"/>
        <rFont val="Arial"/>
        <family val="2"/>
      </rPr>
      <t>3)</t>
    </r>
  </si>
  <si>
    <t>6-004.0f</t>
  </si>
  <si>
    <t>Implantation oder Wechsel eines endobronchialen Klappensystems, endoskopisch</t>
  </si>
  <si>
    <t>ZE100.01</t>
  </si>
  <si>
    <t>5-339.50</t>
  </si>
  <si>
    <t>1 Ventil</t>
  </si>
  <si>
    <t>ZE100.02</t>
  </si>
  <si>
    <t>5-339.51</t>
  </si>
  <si>
    <t>2 Ventile</t>
  </si>
  <si>
    <t>ZE100.03</t>
  </si>
  <si>
    <t>5-339.52</t>
  </si>
  <si>
    <t>3 Ventile</t>
  </si>
  <si>
    <t>ZE100.04</t>
  </si>
  <si>
    <t>5-339.53</t>
  </si>
  <si>
    <t>4 Ventile</t>
  </si>
  <si>
    <t>ZE100.05</t>
  </si>
  <si>
    <t>Siehe weitere Differenzierung ZE100.06 bis ZE100.09</t>
  </si>
  <si>
    <t>ZE100.06</t>
  </si>
  <si>
    <t>5-339.55</t>
  </si>
  <si>
    <t>5 Ventile</t>
  </si>
  <si>
    <t>ZE100.07</t>
  </si>
  <si>
    <t>5-339.56</t>
  </si>
  <si>
    <t>6 Ventile</t>
  </si>
  <si>
    <t>ZE100.08</t>
  </si>
  <si>
    <t>5-339.57</t>
  </si>
  <si>
    <t>7 Ventile</t>
  </si>
  <si>
    <t>ZE100.09</t>
  </si>
  <si>
    <t>5-339.58</t>
  </si>
  <si>
    <t>8 oder mehr Ventile</t>
  </si>
  <si>
    <t>ZE101.01</t>
  </si>
  <si>
    <t>8-837.m0</t>
  </si>
  <si>
    <t>Perkutan-transluminale Gefäßintervention an Herz und Koronargefäßen: Einlegen eines medikamentefreisetzenden Stents: Ein Stent in eine Koronararterie</t>
  </si>
  <si>
    <t>8-83d.20</t>
  </si>
  <si>
    <t>Andere perkutan-transluminale Gefäßintervention an Herz und Koronargefäßen: Einlegen eines medikamentefreisetzenden selbstexpandierenden Stents: Ein selbstexpandierender Stent in eine Koronararterie</t>
  </si>
  <si>
    <t>ZE101.02</t>
  </si>
  <si>
    <t>8-837.m1</t>
  </si>
  <si>
    <t>Perkutan-transluminale Gefäßintervention an Herz und Koronargefäßen: Einlegen eines medikamentefreisetzenden Stents: 2 Stents in eine Koronararterie</t>
  </si>
  <si>
    <t>8-837.m2</t>
  </si>
  <si>
    <t>Perkutan-transluminale Gefäßintervention an Herz und Koronargefäßen: Einlegen eines medikamentefreisetzenden Stents: 2 Stents in mehrere Koronararterien</t>
  </si>
  <si>
    <t>8-83d.21</t>
  </si>
  <si>
    <t>Andere perkutan-transluminale Gefäßintervention an Herz und Koronargefäßen: Einlegen eines medikamentefreisetzenden selbstexpandierenden Stents: 2 selbstexpandierende Stents in eine Koronararterie</t>
  </si>
  <si>
    <t>8-83d.22</t>
  </si>
  <si>
    <t>Andere perkutan-transluminale Gefäßintervention an Herz und Koronargefäßen: Einlegen eines medikamentefreisetzenden selbstexpandierenden Stents: 2 selbstexpandierende Stents in mehrere Koronararterien</t>
  </si>
  <si>
    <t>ZE101.03</t>
  </si>
  <si>
    <t>8-837.m3</t>
  </si>
  <si>
    <t>Perkutan-transluminale Gefäßintervention an Herz und Koronargefäßen: Einlegen eines medikamentefreisetzenden Stents: 3 Stents in eine Koronararterie</t>
  </si>
  <si>
    <t>8-837.m4</t>
  </si>
  <si>
    <t>Perkutan-transluminale Gefäßintervention an Herz und Koronargefäßen: Einlegen eines medikamentefreisetzenden Stents: 3 Stents in mehrere Koronararterien</t>
  </si>
  <si>
    <t>8-83d.23</t>
  </si>
  <si>
    <t>Andere perkutan-transluminale Gefäßintervention an Herz und Koronargefäßen: Einlegen eines medikamentefreisetzenden selbstexpandierenden Stents: 3 selbstexpandierende Stents in eine Koronararterie</t>
  </si>
  <si>
    <t>8-83d.24</t>
  </si>
  <si>
    <t>Andere perkutan-transluminale Gefäßintervention an Herz und Koronargefäßen: Einlegen eines medikamentefreisetzenden selbstexpandierenden Stents: 3 selbstexpandierende Stents in mehrere Koronararterien</t>
  </si>
  <si>
    <t>ZE101.04</t>
  </si>
  <si>
    <t>8-837.m5</t>
  </si>
  <si>
    <t>Perkutan-transluminale Gefäßintervention an Herz und Koronargefäßen: Einlegen eines medikamentefreisetzenden Stents: 4 Stents in eine Koronararterie</t>
  </si>
  <si>
    <t>8-837.m6</t>
  </si>
  <si>
    <t>Perkutan-transluminale Gefäßintervention an Herz und Koronargefäßen: Einlegen eines medikamentefreisetzenden Stents: 4 Stents in mehrere Koronararterien</t>
  </si>
  <si>
    <t>8-83d.25</t>
  </si>
  <si>
    <t>Andere perkutan-transluminale Gefäßintervention an Herz und Koronargefäßen: Einlegen eines medikamentefreisetzenden selbstexpandierenden Stents: 4 selbstexpandierende Stents in eine Koronararterie</t>
  </si>
  <si>
    <t>8-83d.26</t>
  </si>
  <si>
    <t>Andere perkutan-transluminale Gefäßintervention an Herz und Koronargefäßen: Einlegen eines medikamentefreisetzenden selbstexpandierenden Stents: 4 selbstexpandierende Stents in mehrere Koronararterien</t>
  </si>
  <si>
    <t>ZE101.05</t>
  </si>
  <si>
    <t>8-837.m7</t>
  </si>
  <si>
    <t>Perkutan-transluminale Gefäßintervention an Herz und Koronargefäßen: Einlegen eines medikamentefreisetzenden Stents: 5 Stents in eine Koronararterie</t>
  </si>
  <si>
    <t>8-837.m8</t>
  </si>
  <si>
    <t>Perkutan-transluminale Gefäßintervention an Herz und Koronargefäßen: Einlegen eines medikamentefreisetzenden Stents: 5 Stents in mehrere Koronararterien</t>
  </si>
  <si>
    <t>8-83d.27</t>
  </si>
  <si>
    <t>Andere perkutan-transluminale Gefäßintervention an Herz und Koronargefäßen: Einlegen eines medikamentefreisetzenden selbstexpandierenden Stents: 5 selbstexpandierende Stents in eine Koronararterie</t>
  </si>
  <si>
    <t>8-83d.28</t>
  </si>
  <si>
    <t>Andere perkutan-transluminale Gefäßintervention an Herz und Koronargefäßen: Einlegen eines medikamentefreisetzenden selbstexpandierenden Stents: 5 selbstexpandierende Stents in mehrere Koronararterien</t>
  </si>
  <si>
    <t>ZE101.06</t>
  </si>
  <si>
    <t>8-837.m9</t>
  </si>
  <si>
    <t>Perkutan-transluminale Gefäßintervention an Herz und Koronargefäßen: Einlegen eines medikamentefreisetzenden Stents: Mindestens 6 Stents in eine Koronararterie</t>
  </si>
  <si>
    <t>8-837.ma</t>
  </si>
  <si>
    <t>Perkutan-transluminale Gefäßintervention an Herz und Koronargefäßen: Einlegen eines medikamentefreisetzenden Stents: Mindestens 6 Stents in mehrere Koronararterien</t>
  </si>
  <si>
    <t>8-83d.29</t>
  </si>
  <si>
    <t>Andere perkutan-transluminale Gefäßintervention an Herz und Koronargefäßen: Einlegen eines medikamentefreisetzenden selbstexpandierenden Stents: Mindestens 6 selbstexpandierende Stents in eine Koronararterie</t>
  </si>
  <si>
    <t>8-83d.2a</t>
  </si>
  <si>
    <t>Andere perkutan-transluminale Gefäßintervention an Herz und Koronargefäßen: Einlegen eines medikamentefreisetzenden selbstexpandierenden Stents: Mindestens 6 selbstexpandierende Stents in mehrere Koronararterien</t>
  </si>
  <si>
    <r>
      <t xml:space="preserve">ZE105 </t>
    </r>
    <r>
      <rPr>
        <vertAlign val="superscript"/>
        <sz val="10"/>
        <rFont val="Arial"/>
        <family val="2"/>
      </rPr>
      <t>2), 7)</t>
    </r>
  </si>
  <si>
    <t>8-836.m0</t>
  </si>
  <si>
    <t>(Perkutan-)transluminale Gefäßintervention: Selektive Embolisation mit Metallspiralen: Gefäße intrakraniell</t>
  </si>
  <si>
    <t>8-836.m1</t>
  </si>
  <si>
    <t>(Perkutan-)transluminale Gefäßintervention: Selektive Embolisation mit Metallspiralen: Gefäße Kopf extrakraniell und Hals</t>
  </si>
  <si>
    <t>8-836.mf</t>
  </si>
  <si>
    <t>(Perkutan-)transluminale Gefäßintervention: Selektive Embolisation mit Metallspiralen: Gefäße spinal</t>
  </si>
  <si>
    <t>8-83b.34</t>
  </si>
  <si>
    <t>Zusatzinformationen zu Materialien: Art der Metall- oder Mikrospiralen zur selektiven Embolisation: Nicht gecoverter großlumiger Gefäßverschlusskörper [Vascular Plug]</t>
  </si>
  <si>
    <t>8-83b.35</t>
  </si>
  <si>
    <t>Zusatzinformationen zu Materialien: Art der Metall- oder Mikrospiralen zur selektiven Embolisation: Großvolumige Metallspiralen [Volumencoils]</t>
  </si>
  <si>
    <t>8-83b.38</t>
  </si>
  <si>
    <t>Zusatzinformationen zu Materialien: Art der Metall- oder Mikrospiralen zur selektiven Embolisation: Gecoverter großlumiger Gefäßverschlusskörper [Vascular Plug]</t>
  </si>
  <si>
    <t>ZE105.01</t>
  </si>
  <si>
    <t>8-836.n1</t>
  </si>
  <si>
    <t>1 Metallspirale</t>
  </si>
  <si>
    <t>ZE105.02</t>
  </si>
  <si>
    <t>8-836.n2</t>
  </si>
  <si>
    <t>2 Metallspiralen</t>
  </si>
  <si>
    <t>ZE105.03</t>
  </si>
  <si>
    <t>8-836.n3</t>
  </si>
  <si>
    <t>3 Metallspiralen</t>
  </si>
  <si>
    <t>ZE105.04</t>
  </si>
  <si>
    <t>8-836.n4</t>
  </si>
  <si>
    <t>4 Metallspiralen</t>
  </si>
  <si>
    <t>ZE105.05</t>
  </si>
  <si>
    <t>8-836.n5</t>
  </si>
  <si>
    <t>5 Metallspiralen</t>
  </si>
  <si>
    <t>ZE105.06</t>
  </si>
  <si>
    <t>8-836.n6</t>
  </si>
  <si>
    <t>6 Metallspiralen</t>
  </si>
  <si>
    <t>ZE105.07</t>
  </si>
  <si>
    <t>8-836.n7</t>
  </si>
  <si>
    <t>7 Metallspiralen</t>
  </si>
  <si>
    <t>ZE105.08</t>
  </si>
  <si>
    <t>8-836.n8</t>
  </si>
  <si>
    <t>8 Metallspiralen</t>
  </si>
  <si>
    <t>ZE105.09</t>
  </si>
  <si>
    <t>8-836.n9</t>
  </si>
  <si>
    <t>9 Metallspiralen</t>
  </si>
  <si>
    <t>ZE105.10</t>
  </si>
  <si>
    <t>8-836.na</t>
  </si>
  <si>
    <t>10 Metallspiralen</t>
  </si>
  <si>
    <t>ZE105.11</t>
  </si>
  <si>
    <t>8-836.nb</t>
  </si>
  <si>
    <t>11 Metallspiralen</t>
  </si>
  <si>
    <t>ZE105.12</t>
  </si>
  <si>
    <t>8-836.nc</t>
  </si>
  <si>
    <t>12 Metallspiralen</t>
  </si>
  <si>
    <t>ZE105.13</t>
  </si>
  <si>
    <t>8-836.nd</t>
  </si>
  <si>
    <t>13 Metallspiralen</t>
  </si>
  <si>
    <t>ZE105.14</t>
  </si>
  <si>
    <t>8-836.ne</t>
  </si>
  <si>
    <t>14 Metallspiralen</t>
  </si>
  <si>
    <t>ZE105.15</t>
  </si>
  <si>
    <t>8-836.nf</t>
  </si>
  <si>
    <t>15 Metallspiralen</t>
  </si>
  <si>
    <t>ZE105.16</t>
  </si>
  <si>
    <t>8-836.ng</t>
  </si>
  <si>
    <t>16 Metallspiralen</t>
  </si>
  <si>
    <t>ZE105.17</t>
  </si>
  <si>
    <t>8-836.nh</t>
  </si>
  <si>
    <t>17 Metallspiralen</t>
  </si>
  <si>
    <t>ZE105.18</t>
  </si>
  <si>
    <t>8-836.nj</t>
  </si>
  <si>
    <t>18 Metallspiralen</t>
  </si>
  <si>
    <t>ZE105.19</t>
  </si>
  <si>
    <t>8-836.nk</t>
  </si>
  <si>
    <t>19 Metallspiralen</t>
  </si>
  <si>
    <t>ZE105.20</t>
  </si>
  <si>
    <t>8-836.nm</t>
  </si>
  <si>
    <t>20 Metallspiralen</t>
  </si>
  <si>
    <t>ZE105.21</t>
  </si>
  <si>
    <t>Siehe weitere Differenzierung ZE105.22 bis ZE105.29</t>
  </si>
  <si>
    <t>ZE105.22</t>
  </si>
  <si>
    <t>8-836.np</t>
  </si>
  <si>
    <t>21 Metallspiralen</t>
  </si>
  <si>
    <t>ZE105.23</t>
  </si>
  <si>
    <t>8-836.nq</t>
  </si>
  <si>
    <t>22 Metallspiralen</t>
  </si>
  <si>
    <t>ZE105.24</t>
  </si>
  <si>
    <t>8-836.nr</t>
  </si>
  <si>
    <t>23 Metallspiralen</t>
  </si>
  <si>
    <t>ZE105.25</t>
  </si>
  <si>
    <t>8-836.ns</t>
  </si>
  <si>
    <t>24 Metallspiralen</t>
  </si>
  <si>
    <t>ZE105.26</t>
  </si>
  <si>
    <t>8-836.nt</t>
  </si>
  <si>
    <t>25 Metallspiralen</t>
  </si>
  <si>
    <t>ZE105.27</t>
  </si>
  <si>
    <t>8-836.nu</t>
  </si>
  <si>
    <t>26 Metallspiralen</t>
  </si>
  <si>
    <t>ZE105.28</t>
  </si>
  <si>
    <t>8-836.nv</t>
  </si>
  <si>
    <t>27 Metallspiralen</t>
  </si>
  <si>
    <t>ZE105.29</t>
  </si>
  <si>
    <t>Siehe weitere Differenzierung ZE105.30 bis ZE105.45</t>
  </si>
  <si>
    <t>ZE105.30</t>
  </si>
  <si>
    <t>8-83c.j0</t>
  </si>
  <si>
    <t>28 Metallspiralen</t>
  </si>
  <si>
    <t>ZE105.31</t>
  </si>
  <si>
    <t>8-83c.j1</t>
  </si>
  <si>
    <t>29 bis 31 Metallspiralen</t>
  </si>
  <si>
    <t>ZE105.32</t>
  </si>
  <si>
    <t>8-83c.j2</t>
  </si>
  <si>
    <t>32 bis 34 Metallspiralen</t>
  </si>
  <si>
    <t>ZE105.33</t>
  </si>
  <si>
    <t>8-83c.j3</t>
  </si>
  <si>
    <t>35 bis 37 Metallspiralen</t>
  </si>
  <si>
    <t>ZE105.34</t>
  </si>
  <si>
    <t>8-83c.j4</t>
  </si>
  <si>
    <t>38 bis 40 Metallspiralen</t>
  </si>
  <si>
    <t>ZE105.35</t>
  </si>
  <si>
    <t>8-83c.j5</t>
  </si>
  <si>
    <t>41 bis 45 Metallspiralen</t>
  </si>
  <si>
    <t>ZE105.36</t>
  </si>
  <si>
    <t>8-83c.j6</t>
  </si>
  <si>
    <t>46 bis 50 Metallspiralen</t>
  </si>
  <si>
    <t>ZE105.37</t>
  </si>
  <si>
    <t>8-83c.j7</t>
  </si>
  <si>
    <t>51 bis 55 Metallspiralen</t>
  </si>
  <si>
    <t>ZE105.38</t>
  </si>
  <si>
    <t>8-83c.j8</t>
  </si>
  <si>
    <t>56 bis 60 Metallspiralen</t>
  </si>
  <si>
    <t>ZE105.39</t>
  </si>
  <si>
    <t>8-83c.j9</t>
  </si>
  <si>
    <t>61 bis 65 Metallspiralen</t>
  </si>
  <si>
    <t>ZE105.40</t>
  </si>
  <si>
    <t>8-83c.ja</t>
  </si>
  <si>
    <t>66 bis 70 Metallspiralen</t>
  </si>
  <si>
    <t>ZE105.41</t>
  </si>
  <si>
    <t>8-83c.jb</t>
  </si>
  <si>
    <t>71 bis 80 Metallspiralen</t>
  </si>
  <si>
    <t>ZE105.42</t>
  </si>
  <si>
    <t>8-83c.jc</t>
  </si>
  <si>
    <t>81 bis 90 Metallspiralen</t>
  </si>
  <si>
    <t>ZE105.43</t>
  </si>
  <si>
    <t>8-83c.jd</t>
  </si>
  <si>
    <t>91 bis 120 Metallspiralen</t>
  </si>
  <si>
    <t>ZE105.44</t>
  </si>
  <si>
    <t>8-83c.je</t>
  </si>
  <si>
    <t>121 bis 150 Metallspiralen</t>
  </si>
  <si>
    <t>ZE105.45</t>
  </si>
  <si>
    <t>8-83c.jf</t>
  </si>
  <si>
    <t>151 oder mehr Metallspiralen</t>
  </si>
  <si>
    <r>
      <t xml:space="preserve">ZE106 </t>
    </r>
    <r>
      <rPr>
        <vertAlign val="superscript"/>
        <sz val="10"/>
        <rFont val="Arial"/>
        <family val="2"/>
      </rPr>
      <t>2), 7)</t>
    </r>
  </si>
  <si>
    <t>8-836.m2</t>
  </si>
  <si>
    <t>(Perkutan-)transluminale Gefäßintervention: Selektive Embolisation mit Metallspiralen: Gefäße Schulter und Oberarm</t>
  </si>
  <si>
    <t>8-836.m3</t>
  </si>
  <si>
    <t>(Perkutan-)transluminale Gefäßintervention: Selektive Embolisation mit Metallspiralen: Gefäße Unterarm</t>
  </si>
  <si>
    <t>8-836.m4</t>
  </si>
  <si>
    <t>(Perkutan-)transluminale Gefäßintervention: Selektive Embolisation mit Metallspiralen: Aorta</t>
  </si>
  <si>
    <t>8-836.m5</t>
  </si>
  <si>
    <t>(Perkutan-)transluminale Gefäßintervention: Selektive Embolisation mit Metallspiralen: Aortenisthmus</t>
  </si>
  <si>
    <t>8-836.m6</t>
  </si>
  <si>
    <t>(Perkutan-)transluminale Gefäßintervention: Selektive Embolisation mit Metallspiralen: Ductus arteriosus apertus</t>
  </si>
  <si>
    <t>8-836.m7</t>
  </si>
  <si>
    <t>(Perkutan-)transluminale Gefäßintervention: Selektive Embolisation mit Metallspiralen: V. cava</t>
  </si>
  <si>
    <t>8-836.m8</t>
  </si>
  <si>
    <t>(Perkutan-)transluminale Gefäßintervention: Selektive Embolisation mit Metallspiralen: Andere Gefäße thorakal</t>
  </si>
  <si>
    <t>8-836.ma</t>
  </si>
  <si>
    <t>(Perkutan-)transluminale Gefäßintervention: Selektive Embolisation mit Metallspiralen: Gefäße viszeral</t>
  </si>
  <si>
    <t>8-836.mc</t>
  </si>
  <si>
    <t>(Perkutan-)transluminale Gefäßintervention: Selektive Embolisation mit Metallspiralen: Gefäße Unterschenkel</t>
  </si>
  <si>
    <t>8-836.md</t>
  </si>
  <si>
    <t>(Perkutan-)transluminale Gefäßintervention: Selektive Embolisation mit Metallspiralen: Gefäßmalformationen</t>
  </si>
  <si>
    <t>8-836.me</t>
  </si>
  <si>
    <t>(Perkutan-)transluminale Gefäßintervention: Selektive Embolisation mit Metallspiralen: Künstliche Gefäße</t>
  </si>
  <si>
    <t>8-836.mg</t>
  </si>
  <si>
    <t>(Perkutan-)transluminale Gefäßintervention: Selektive Embolisation mit Metallspiralen: V. portae</t>
  </si>
  <si>
    <t>8-836.mh</t>
  </si>
  <si>
    <t>(Perkutan-)transluminale Gefäßintervention: Selektive Embolisation mit Metallspiralen: Andere Arterien abdominal und pelvin</t>
  </si>
  <si>
    <t>8-836.mj</t>
  </si>
  <si>
    <t>(Perkutan-)transluminale Gefäßintervention: Selektive Embolisation mit Metallspiralen: Andere Venen abdominal und pelvin</t>
  </si>
  <si>
    <t>8-836.mk</t>
  </si>
  <si>
    <t>(Perkutan-)transluminale Gefäßintervention: Selektive Embolisation mit Metallspiralen: Arterien Oberschenkel</t>
  </si>
  <si>
    <t>8-836.mm</t>
  </si>
  <si>
    <t>(Perkutan-)transluminale Gefäßintervention: Selektive Embolisation mit Metallspiralen: Venen Oberschenkel</t>
  </si>
  <si>
    <t>8-836.mx</t>
  </si>
  <si>
    <t>(Perkutan-)transluminale Gefäßintervention: Selektive Embolisation mit Metallspiralen: Sonstige</t>
  </si>
  <si>
    <t>8-838.90</t>
  </si>
  <si>
    <t>(Perkutan-)transluminale Gefäßintervention an Gefäßen des Lungenkreislaufes: Selektive Embolisation mit Partikeln oder Metallspiralen: Pulmonalarterie</t>
  </si>
  <si>
    <t>8-838.91</t>
  </si>
  <si>
    <t>(Perkutan-)transluminale Gefäßintervention an Gefäßen des Lungenkreislaufes: Selektive Embolisation mit Partikeln oder Metallspiralen: Pulmonalvene</t>
  </si>
  <si>
    <t>8-838.92</t>
  </si>
  <si>
    <t>(Perkutan-)transluminale Gefäßintervention an Gefäßen des Lungenkreislaufes: Selektive Embolisation mit Partikeln oder Metallspiralen: Aortopulmonale Kollateralgefäße (MAPCA)</t>
  </si>
  <si>
    <t>8-838.93</t>
  </si>
  <si>
    <t>(Perkutan-)transluminale Gefäßintervention an Gefäßen des Lungenkreislaufes: Selektive Embolisation mit Partikeln oder Metallspiralen: Gefäßmalformationen</t>
  </si>
  <si>
    <t>8-838.94</t>
  </si>
  <si>
    <t>(Perkutan-)transluminale Gefäßintervention an Gefäßen des Lungenkreislaufes: Selektive Embolisation mit Partikeln oder Metallspiralen: Künstliche aortopulmonale Shunts</t>
  </si>
  <si>
    <t>8-838.95</t>
  </si>
  <si>
    <t>(Perkutan-)transluminale Gefäßintervention an Gefäßen des Lungenkreislaufes: Selektive Embolisation mit Partikeln oder Metallspiralen: Künstliche Gefäße</t>
  </si>
  <si>
    <t>8-838.9x</t>
  </si>
  <si>
    <t>(Perkutan-)transluminale Gefäßintervention an Gefäßen des Lungenkreislaufes: Selektive Embolisation mit Partikeln oder Metallspiralen: Sonstige</t>
  </si>
  <si>
    <t>ZE106.01</t>
  </si>
  <si>
    <t>ZE106.02</t>
  </si>
  <si>
    <t>ZE106.03</t>
  </si>
  <si>
    <t>ZE106.04</t>
  </si>
  <si>
    <t>ZE106.05</t>
  </si>
  <si>
    <t>ZE106.06</t>
  </si>
  <si>
    <t>ZE106.07</t>
  </si>
  <si>
    <t>ZE106.08</t>
  </si>
  <si>
    <t>ZE106.09</t>
  </si>
  <si>
    <t>ZE106.10</t>
  </si>
  <si>
    <t>ZE106.11</t>
  </si>
  <si>
    <t>ZE106.12</t>
  </si>
  <si>
    <t>ZE106.13</t>
  </si>
  <si>
    <t>ZE106.14</t>
  </si>
  <si>
    <t>ZE106.15</t>
  </si>
  <si>
    <t>ZE106.16</t>
  </si>
  <si>
    <t>ZE106.17</t>
  </si>
  <si>
    <t>ZE106.18</t>
  </si>
  <si>
    <t>ZE106.19</t>
  </si>
  <si>
    <t>ZE106.20</t>
  </si>
  <si>
    <t>ZE106.21</t>
  </si>
  <si>
    <t>Siehe weitere Differenzierung ZE106.22 bis ZE106.29</t>
  </si>
  <si>
    <t>ZE106.22</t>
  </si>
  <si>
    <t>ZE106.23</t>
  </si>
  <si>
    <t>ZE106.24</t>
  </si>
  <si>
    <t>ZE106.25</t>
  </si>
  <si>
    <t>ZE106.26</t>
  </si>
  <si>
    <t>ZE106.27</t>
  </si>
  <si>
    <t>ZE106.28</t>
  </si>
  <si>
    <t>ZE106.29</t>
  </si>
  <si>
    <t>Siehe weitere Differenzierung ZE106.30 bis ZE106.45</t>
  </si>
  <si>
    <t>ZE106.30</t>
  </si>
  <si>
    <t>ZE106.31</t>
  </si>
  <si>
    <t>ZE106.32</t>
  </si>
  <si>
    <t>ZE106.33</t>
  </si>
  <si>
    <t>ZE106.34</t>
  </si>
  <si>
    <t>ZE106.35</t>
  </si>
  <si>
    <t>ZE106.36</t>
  </si>
  <si>
    <t>ZE106.37</t>
  </si>
  <si>
    <t>ZE106.38</t>
  </si>
  <si>
    <t>ZE106.39</t>
  </si>
  <si>
    <t>ZE106.40</t>
  </si>
  <si>
    <t>ZE106.41</t>
  </si>
  <si>
    <t>ZE106.42</t>
  </si>
  <si>
    <t>ZE106.43</t>
  </si>
  <si>
    <t>ZE106.44</t>
  </si>
  <si>
    <t>ZE106.45</t>
  </si>
  <si>
    <t>Transfusion von Vollblut, Erythrozytenkonzentrat und Thrombozytenkonzentrat: Erythrozytenkonzentrat</t>
  </si>
  <si>
    <r>
      <t>ZE107.01</t>
    </r>
    <r>
      <rPr>
        <vertAlign val="superscript"/>
        <sz val="10"/>
        <rFont val="Arial"/>
        <family val="2"/>
      </rPr>
      <t>6)</t>
    </r>
  </si>
  <si>
    <t>8-800.c1</t>
  </si>
  <si>
    <t>6 TE bis unter 11 TE</t>
  </si>
  <si>
    <r>
      <t>ZE107.02</t>
    </r>
    <r>
      <rPr>
        <vertAlign val="superscript"/>
        <sz val="10"/>
        <rFont val="Arial"/>
        <family val="2"/>
      </rPr>
      <t>6)</t>
    </r>
  </si>
  <si>
    <t>8-800.c2</t>
  </si>
  <si>
    <t>11 TE bis unter 16 TE</t>
  </si>
  <si>
    <t>ZE107.03</t>
  </si>
  <si>
    <t>8-800.c3</t>
  </si>
  <si>
    <t>16 TE bis unter 24 TE</t>
  </si>
  <si>
    <t>ZE107.04</t>
  </si>
  <si>
    <t>8-800.c4</t>
  </si>
  <si>
    <t>24 TE bis unter 32 TE</t>
  </si>
  <si>
    <t>ZE107.05</t>
  </si>
  <si>
    <t>8-800.c5</t>
  </si>
  <si>
    <t>32 TE bis unter 40 TE</t>
  </si>
  <si>
    <t>ZE107.06</t>
  </si>
  <si>
    <t>8-800.c6</t>
  </si>
  <si>
    <t>40 TE bis unter 48 TE</t>
  </si>
  <si>
    <t>ZE107.07</t>
  </si>
  <si>
    <t>8-800.c7</t>
  </si>
  <si>
    <t>48 TE bis unter 56 TE</t>
  </si>
  <si>
    <t>ZE107.08</t>
  </si>
  <si>
    <t>8-800.c8</t>
  </si>
  <si>
    <t>56 TE bis unter 64 TE</t>
  </si>
  <si>
    <t>ZE107.09</t>
  </si>
  <si>
    <t>8-800.c9</t>
  </si>
  <si>
    <t>64 TE bis unter 72 TE</t>
  </si>
  <si>
    <t>ZE107.10</t>
  </si>
  <si>
    <t>8-800.ca</t>
  </si>
  <si>
    <t>72 TE bis unter 80 TE</t>
  </si>
  <si>
    <t>ZE107.11</t>
  </si>
  <si>
    <t>8-800.cb</t>
  </si>
  <si>
    <t>80 TE bis unter 88 TE</t>
  </si>
  <si>
    <t>ZE107.12</t>
  </si>
  <si>
    <t>8-800.cc</t>
  </si>
  <si>
    <t>88 TE bis unter 104 TE</t>
  </si>
  <si>
    <t>ZE107.13</t>
  </si>
  <si>
    <t>8-800.cd</t>
  </si>
  <si>
    <t>104 TE bis unter 120 TE</t>
  </si>
  <si>
    <t>ZE107.14</t>
  </si>
  <si>
    <t>8-800.ce</t>
  </si>
  <si>
    <t>120 TE bis unter 136 TE</t>
  </si>
  <si>
    <t>ZE107.15</t>
  </si>
  <si>
    <t>8-800.cf</t>
  </si>
  <si>
    <t>136 TE bis unter 152 TE</t>
  </si>
  <si>
    <t>ZE107.16</t>
  </si>
  <si>
    <t>8-800.cg</t>
  </si>
  <si>
    <t>152 TE bis unter 168 TE</t>
  </si>
  <si>
    <t>ZE107.17</t>
  </si>
  <si>
    <t>8-800.ch</t>
  </si>
  <si>
    <t>168 TE bis unter 184 TE</t>
  </si>
  <si>
    <t>ZE107.18</t>
  </si>
  <si>
    <t>8-800.cj</t>
  </si>
  <si>
    <t>184 TE bis unter 200 TE</t>
  </si>
  <si>
    <t>ZE107.19</t>
  </si>
  <si>
    <t>8-800.ck</t>
  </si>
  <si>
    <t>200 TE bis unter 216 TE</t>
  </si>
  <si>
    <t>ZE107.20</t>
  </si>
  <si>
    <t>8-800.cm</t>
  </si>
  <si>
    <t>216 TE bis unter 232 TE</t>
  </si>
  <si>
    <t>ZE107.21</t>
  </si>
  <si>
    <t>8-800.cn</t>
  </si>
  <si>
    <t>232 TE bis unter 248 TE</t>
  </si>
  <si>
    <t>ZE107.22</t>
  </si>
  <si>
    <t>8-800.cp</t>
  </si>
  <si>
    <t>248 TE bis unter 264 TE</t>
  </si>
  <si>
    <t>ZE107.23</t>
  </si>
  <si>
    <t>8-800.cq</t>
  </si>
  <si>
    <t>264 TE bis unter 280 TE</t>
  </si>
  <si>
    <t>ZE107.24</t>
  </si>
  <si>
    <t>8-800.cr</t>
  </si>
  <si>
    <t>280 TE oder mehr</t>
  </si>
  <si>
    <t>Transfusion von Vollblut, Erythrozytenkonzentrat und Thrombozytenkonzentrat: Patientenbezogene Thrombozytenkonzentrate</t>
  </si>
  <si>
    <t>ZE108.01</t>
  </si>
  <si>
    <t>8-800.60</t>
  </si>
  <si>
    <t>1 patientenbezogenes Thrombozytenkonzentrat</t>
  </si>
  <si>
    <t>ZE108.02</t>
  </si>
  <si>
    <t>8-800.61</t>
  </si>
  <si>
    <t>2 patientenbezogene Thrombozytenkonzentrate</t>
  </si>
  <si>
    <t>ZE108.03</t>
  </si>
  <si>
    <t>8-800.62</t>
  </si>
  <si>
    <t>3 bis unter 5 patientenbezogene Thrombozytenkonzentrate</t>
  </si>
  <si>
    <t>ZE108.04</t>
  </si>
  <si>
    <t>8-800.63</t>
  </si>
  <si>
    <t>5 bis unter 7 patientenbezogene Thrombozytenkonzentrate</t>
  </si>
  <si>
    <t>ZE108.05</t>
  </si>
  <si>
    <t>8-800.64</t>
  </si>
  <si>
    <t>7 bis unter 9 patientenbezogene Thrombozytenkonzentrate</t>
  </si>
  <si>
    <t>ZE108.06</t>
  </si>
  <si>
    <t>8-800.65</t>
  </si>
  <si>
    <t>9 bis unter 11 patientenbezogene Thrombozytenkonzentrate</t>
  </si>
  <si>
    <t>ZE108.07</t>
  </si>
  <si>
    <t>8-800.66</t>
  </si>
  <si>
    <t>11 bis unter 13 patientenbezogene Thrombozytenkonzentrate</t>
  </si>
  <si>
    <t>ZE108.08</t>
  </si>
  <si>
    <t>8-800.67</t>
  </si>
  <si>
    <t>13 bis unter 15 patientenbezogene Thrombozytenkonzentrate</t>
  </si>
  <si>
    <t>ZE108.09</t>
  </si>
  <si>
    <t>8-800.68</t>
  </si>
  <si>
    <t>15 bis unter 17 patientenbezogene Thrombozytenkonzentrate</t>
  </si>
  <si>
    <t>ZE108.10</t>
  </si>
  <si>
    <t>8-800.69</t>
  </si>
  <si>
    <t>17 bis unter 19 patientenbezogene Thrombozytenkonzentrate</t>
  </si>
  <si>
    <t>ZE108.11</t>
  </si>
  <si>
    <t>8-800.6a</t>
  </si>
  <si>
    <t>19 bis unter 23 patientenbezogene Thrombozytenkonzentrate</t>
  </si>
  <si>
    <t>ZE108.12</t>
  </si>
  <si>
    <t>8-800.6b</t>
  </si>
  <si>
    <t>23 bis unter 27 patientenbezogene Thrombozytenkonzentrate</t>
  </si>
  <si>
    <t>ZE108.13</t>
  </si>
  <si>
    <t>8-800.6c</t>
  </si>
  <si>
    <t>27 bis unter 31 patientenbezogene Thrombozytenkonzentrate</t>
  </si>
  <si>
    <t>ZE108.14</t>
  </si>
  <si>
    <t>8-800.6d</t>
  </si>
  <si>
    <t>31 bis unter 35 patientenbezogene Thrombozytenkonzentrate</t>
  </si>
  <si>
    <t>ZE108.15</t>
  </si>
  <si>
    <t>8-800.6e</t>
  </si>
  <si>
    <t>35 bis unter 39 patientenbezogene Thrombozytenkonzentrate</t>
  </si>
  <si>
    <t>ZE108.16</t>
  </si>
  <si>
    <t>8-800.6g</t>
  </si>
  <si>
    <t>39 bis unter 43 patientenbezogene Thrombozytenkonzentrate</t>
  </si>
  <si>
    <t>ZE108.17</t>
  </si>
  <si>
    <t>8-800.6h</t>
  </si>
  <si>
    <t>43 bis unter 47 patientenbezogene Thrombozytenkonzentrate</t>
  </si>
  <si>
    <t>ZE108.18</t>
  </si>
  <si>
    <t>8-800.6j</t>
  </si>
  <si>
    <t>47 bis unter 51 patientenbezogene Thrombozytenkonzentrate</t>
  </si>
  <si>
    <t>ZE108.19</t>
  </si>
  <si>
    <t>8-800.6k</t>
  </si>
  <si>
    <t>51 bis unter 55 patientenbezogene Thrombozytenkonzentrate</t>
  </si>
  <si>
    <t>ZE108.20</t>
  </si>
  <si>
    <t>8-800.6m</t>
  </si>
  <si>
    <t>55 bis unter 59 patientenbezogene Thrombozytenkonzentrate</t>
  </si>
  <si>
    <t>ZE108.21</t>
  </si>
  <si>
    <t>8-800.6n</t>
  </si>
  <si>
    <t>59 bis unter 63 patientenbezogene Thrombozytenkonzentrate</t>
  </si>
  <si>
    <t>ZE108.22</t>
  </si>
  <si>
    <t>8-800.6p</t>
  </si>
  <si>
    <t>63 bis unter 67 patientenbezogene Thrombozytenkonzentrate</t>
  </si>
  <si>
    <t>ZE108.23</t>
  </si>
  <si>
    <t>8-800.6q</t>
  </si>
  <si>
    <t>67 bis unter 71 patientenbezogene Thrombozytenkonzentrate</t>
  </si>
  <si>
    <t>ZE108.24</t>
  </si>
  <si>
    <t>Siehe weitere Differenzierung ZE108.25 bis ZE108.30</t>
  </si>
  <si>
    <t>ZE108.25</t>
  </si>
  <si>
    <t>8-800.6s</t>
  </si>
  <si>
    <t>71 bis unter 79 patientenbezogene Thrombozytenkonzentrate</t>
  </si>
  <si>
    <t>ZE108.26</t>
  </si>
  <si>
    <t>8-800.6t</t>
  </si>
  <si>
    <t>79 bis unter 87 patientenbezogene Thrombozytenkonzentrate</t>
  </si>
  <si>
    <t>ZE108.27</t>
  </si>
  <si>
    <t>8-800.6u</t>
  </si>
  <si>
    <t>87 bis unter 95 patientenbezogene Thrombozytenkonzentrate</t>
  </si>
  <si>
    <t>ZE108.28</t>
  </si>
  <si>
    <t>8-800.6v</t>
  </si>
  <si>
    <t>95 bis unter 103 patientenbezogene Thrombozytenkonzentrate</t>
  </si>
  <si>
    <t>ZE108.29</t>
  </si>
  <si>
    <t>8-800.6w</t>
  </si>
  <si>
    <t>103 bis unter 111 patientenbezogene Thrombozytenkonzentrate</t>
  </si>
  <si>
    <t>ZE108.30</t>
  </si>
  <si>
    <t>8-800.6z</t>
  </si>
  <si>
    <t>111 oder mehr patientenbezogene Thrombozytenkonzentrate</t>
  </si>
  <si>
    <t>Applikation von Medikamenten, Liste 2: Liposomales Amphotericin B, parenteral</t>
  </si>
  <si>
    <r>
      <t>ZE110.01</t>
    </r>
    <r>
      <rPr>
        <vertAlign val="superscript"/>
        <sz val="10"/>
        <rFont val="Arial"/>
        <family val="2"/>
      </rPr>
      <t>6)</t>
    </r>
  </si>
  <si>
    <t>6-002.q0</t>
  </si>
  <si>
    <t>100 mg bis unter 175 mg</t>
  </si>
  <si>
    <r>
      <t>ZE110.02</t>
    </r>
    <r>
      <rPr>
        <vertAlign val="superscript"/>
        <sz val="10"/>
        <rFont val="Arial"/>
        <family val="2"/>
      </rPr>
      <t>6)</t>
    </r>
  </si>
  <si>
    <t>6-002.q1</t>
  </si>
  <si>
    <t>175 mg bis unter 250 mg</t>
  </si>
  <si>
    <t>ZE110.03</t>
  </si>
  <si>
    <t>6-002.q2</t>
  </si>
  <si>
    <t>ZE110.04</t>
  </si>
  <si>
    <t>6-002.q3</t>
  </si>
  <si>
    <t>ZE110.05</t>
  </si>
  <si>
    <t>6-002.q4</t>
  </si>
  <si>
    <t>ZE110.06</t>
  </si>
  <si>
    <t>6-002.q5</t>
  </si>
  <si>
    <t>ZE110.07</t>
  </si>
  <si>
    <t>6-002.q6</t>
  </si>
  <si>
    <t>ZE110.08</t>
  </si>
  <si>
    <t>6-002.q7</t>
  </si>
  <si>
    <t>ZE110.09</t>
  </si>
  <si>
    <t>6-002.q8</t>
  </si>
  <si>
    <t>850 mg bis unter 950 mg</t>
  </si>
  <si>
    <t>ZE110.10</t>
  </si>
  <si>
    <t>6-002.q9</t>
  </si>
  <si>
    <t>950 mg bis unter 1.150 mg</t>
  </si>
  <si>
    <t>ZE110.11</t>
  </si>
  <si>
    <t>6-002.qa</t>
  </si>
  <si>
    <t>1.150 mg bis unter 1.350 mg</t>
  </si>
  <si>
    <t>ZE110.12</t>
  </si>
  <si>
    <t>6-002.qb</t>
  </si>
  <si>
    <t>1.350 mg bis unter 1.550 mg</t>
  </si>
  <si>
    <t>ZE110.13</t>
  </si>
  <si>
    <t>6-002.qc</t>
  </si>
  <si>
    <t>1.550 mg bis unter 1.750 mg</t>
  </si>
  <si>
    <t>ZE110.14</t>
  </si>
  <si>
    <t>6-002.qd</t>
  </si>
  <si>
    <t>1.750 mg bis unter 1.950 mg</t>
  </si>
  <si>
    <t>ZE110.15</t>
  </si>
  <si>
    <t>6-002.qe</t>
  </si>
  <si>
    <t>1.950 mg bis unter 2.150 mg</t>
  </si>
  <si>
    <t>ZE110.16</t>
  </si>
  <si>
    <t>6-002.qf</t>
  </si>
  <si>
    <t>2.150 mg bis unter 3.150 mg</t>
  </si>
  <si>
    <t>ZE110.17</t>
  </si>
  <si>
    <t>6-002.qg</t>
  </si>
  <si>
    <t>3.150 mg bis unter 4.150 mg</t>
  </si>
  <si>
    <t>ZE110.18</t>
  </si>
  <si>
    <t>6-002.qh</t>
  </si>
  <si>
    <t>4.150 mg bis unter 5.150 mg</t>
  </si>
  <si>
    <t>ZE110.19</t>
  </si>
  <si>
    <t>6-002.qj</t>
  </si>
  <si>
    <t>5.150 mg bis unter 6.150 mg</t>
  </si>
  <si>
    <t>ZE110.20</t>
  </si>
  <si>
    <t>6-002.qk</t>
  </si>
  <si>
    <t>6.150 mg bis unter 8.650 mg</t>
  </si>
  <si>
    <t>ZE110.21</t>
  </si>
  <si>
    <t>6-002.qm</t>
  </si>
  <si>
    <t>8.650 mg bis unter 11.150 mg</t>
  </si>
  <si>
    <t>ZE110.22</t>
  </si>
  <si>
    <t>6-002.qn</t>
  </si>
  <si>
    <t>11.150 mg bis unter 13.650 mg</t>
  </si>
  <si>
    <t>ZE110.23</t>
  </si>
  <si>
    <t>6-002.qp</t>
  </si>
  <si>
    <t>13.650 mg bis unter 18.650 mg</t>
  </si>
  <si>
    <t>ZE110.24</t>
  </si>
  <si>
    <t>6-002.qq</t>
  </si>
  <si>
    <t>18.650 mg bis unter 23.650 mg</t>
  </si>
  <si>
    <t>ZE110.25</t>
  </si>
  <si>
    <t>6-002.qr</t>
  </si>
  <si>
    <t>23.650 mg bis unter 28.650 mg</t>
  </si>
  <si>
    <t>ZE110.26</t>
  </si>
  <si>
    <t>6-002.qs</t>
  </si>
  <si>
    <t>28.650 mg bis unter 33.650 mg</t>
  </si>
  <si>
    <t>ZE110.27</t>
  </si>
  <si>
    <t>6-002.qt</t>
  </si>
  <si>
    <t>33.650 mg bis unter 38.650 mg</t>
  </si>
  <si>
    <t>ZE110.28</t>
  </si>
  <si>
    <t>6-002.qu</t>
  </si>
  <si>
    <t>38.650 mg bis unter 43.650 mg</t>
  </si>
  <si>
    <t>ZE110.29</t>
  </si>
  <si>
    <t>6-002.qv</t>
  </si>
  <si>
    <t>43.650 mg oder mehr</t>
  </si>
  <si>
    <t>Applikation von Medikamenten, Liste 2: Itraconazol, parenteral</t>
  </si>
  <si>
    <r>
      <t>ZE113.01</t>
    </r>
    <r>
      <rPr>
        <vertAlign val="superscript"/>
        <sz val="10"/>
        <rFont val="Arial"/>
        <family val="2"/>
      </rPr>
      <t>5)</t>
    </r>
  </si>
  <si>
    <t>6-002.c0</t>
  </si>
  <si>
    <t>400 mg bis unter 800 mg</t>
  </si>
  <si>
    <r>
      <t>ZE113.02</t>
    </r>
    <r>
      <rPr>
        <vertAlign val="superscript"/>
        <sz val="10"/>
        <rFont val="Arial"/>
        <family val="2"/>
      </rPr>
      <t>5)</t>
    </r>
  </si>
  <si>
    <t>6-002.c1</t>
  </si>
  <si>
    <t>800 mg bis unter 1.200 mg</t>
  </si>
  <si>
    <t>ZE113.03</t>
  </si>
  <si>
    <t>6-002.c2</t>
  </si>
  <si>
    <t>1.200 mg bis unter 1.600 mg</t>
  </si>
  <si>
    <t>ZE113.04</t>
  </si>
  <si>
    <t>6-002.c3</t>
  </si>
  <si>
    <t>1.600 mg bis unter 2.000 mg</t>
  </si>
  <si>
    <t>ZE113.05</t>
  </si>
  <si>
    <t>6-002.c4</t>
  </si>
  <si>
    <t>2.000 mg bis unter 2.400 mg</t>
  </si>
  <si>
    <t>ZE113.06</t>
  </si>
  <si>
    <t>6-002.c5</t>
  </si>
  <si>
    <t>2.400 mg bis unter 2.800 mg</t>
  </si>
  <si>
    <t>ZE113.07</t>
  </si>
  <si>
    <t>6-002.c6</t>
  </si>
  <si>
    <t>2.800 mg bis unter 3.200 mg</t>
  </si>
  <si>
    <t>ZE113.08</t>
  </si>
  <si>
    <t>6-002.c7</t>
  </si>
  <si>
    <t>3.200 mg bis unter 3.600 mg</t>
  </si>
  <si>
    <t>ZE113.09</t>
  </si>
  <si>
    <t>6-002.c8</t>
  </si>
  <si>
    <t>3.600 mg bis unter 4.000 mg</t>
  </si>
  <si>
    <t>ZE113.10</t>
  </si>
  <si>
    <t>6-002.c9</t>
  </si>
  <si>
    <t>4.000 mg bis unter 4.800 mg</t>
  </si>
  <si>
    <t>ZE113.11</t>
  </si>
  <si>
    <t>6-002.ca</t>
  </si>
  <si>
    <t>4.800 mg bis unter 5.600 mg</t>
  </si>
  <si>
    <t>ZE113.12</t>
  </si>
  <si>
    <t>6-002.cb</t>
  </si>
  <si>
    <t>5.600 mg bis unter 6.400 mg</t>
  </si>
  <si>
    <t>ZE113.13</t>
  </si>
  <si>
    <t>6-002.cc</t>
  </si>
  <si>
    <t>6.400 mg bis unter 7.200 mg</t>
  </si>
  <si>
    <t>ZE113.14</t>
  </si>
  <si>
    <t>6-002.cd</t>
  </si>
  <si>
    <t>7.200 mg bis unter 8.000 mg</t>
  </si>
  <si>
    <t>ZE113.15</t>
  </si>
  <si>
    <t>6-002.ce</t>
  </si>
  <si>
    <t>8.000 mg bis unter 8.800 mg</t>
  </si>
  <si>
    <t>ZE113.16</t>
  </si>
  <si>
    <t>6-002.cg</t>
  </si>
  <si>
    <t>8.800 mg bis unter 10.400 mg</t>
  </si>
  <si>
    <t>ZE113.17</t>
  </si>
  <si>
    <t>6-002.ch</t>
  </si>
  <si>
    <t>10.400 mg bis unter 12.000 mg</t>
  </si>
  <si>
    <t>ZE113.18</t>
  </si>
  <si>
    <t>6-002.cj</t>
  </si>
  <si>
    <t>12.000 mg bis unter 13.600 mg</t>
  </si>
  <si>
    <t>ZE113.19</t>
  </si>
  <si>
    <t>6-002.ck</t>
  </si>
  <si>
    <t>13.600 mg bis unter 16.800 mg</t>
  </si>
  <si>
    <t>ZE113.20</t>
  </si>
  <si>
    <t>6-002.cm</t>
  </si>
  <si>
    <t>16.800 mg bis unter 20.000 mg</t>
  </si>
  <si>
    <t>ZE113.21</t>
  </si>
  <si>
    <t>6-002.cn</t>
  </si>
  <si>
    <t>20.000 mg bis unter 23.200 mg</t>
  </si>
  <si>
    <t>ZE113.22</t>
  </si>
  <si>
    <t>6-002.cp</t>
  </si>
  <si>
    <t>23.200 mg oder mehr</t>
  </si>
  <si>
    <t>Applikation von Medikamenten, Liste 4: Panitumumab, parenteral</t>
  </si>
  <si>
    <t>ZE116.01</t>
  </si>
  <si>
    <t>6-004.70</t>
  </si>
  <si>
    <t>180 mg bis unter 300 mg</t>
  </si>
  <si>
    <t>ZE116.02</t>
  </si>
  <si>
    <t>6-004.71</t>
  </si>
  <si>
    <t>300 mg bis unter 420 mg</t>
  </si>
  <si>
    <t>ZE116.03</t>
  </si>
  <si>
    <t>6-004.72</t>
  </si>
  <si>
    <t>420 mg bis unter 540 mg</t>
  </si>
  <si>
    <t>ZE116.04</t>
  </si>
  <si>
    <t>6-004.73</t>
  </si>
  <si>
    <t>540 mg bis unter 660 mg</t>
  </si>
  <si>
    <t>ZE116.05</t>
  </si>
  <si>
    <t>6-004.74</t>
  </si>
  <si>
    <t>660 mg bis unter 780 mg</t>
  </si>
  <si>
    <t>ZE116.06</t>
  </si>
  <si>
    <t>6-004.75</t>
  </si>
  <si>
    <t>780 mg bis unter 900 mg</t>
  </si>
  <si>
    <t>ZE116.07</t>
  </si>
  <si>
    <t>6-004.76</t>
  </si>
  <si>
    <t>900 mg bis unter 1.020 mg</t>
  </si>
  <si>
    <t>ZE116.08</t>
  </si>
  <si>
    <t>6-004.77</t>
  </si>
  <si>
    <t>1.020 mg bis unter 1.260 mg</t>
  </si>
  <si>
    <t>ZE116.09</t>
  </si>
  <si>
    <t>6-004.78</t>
  </si>
  <si>
    <t>1.260 mg bis unter 1.500 mg</t>
  </si>
  <si>
    <t>ZE116.10</t>
  </si>
  <si>
    <t>6-004.79</t>
  </si>
  <si>
    <t>1.500 mg bis unter 1.740 mg</t>
  </si>
  <si>
    <t>ZE116.11</t>
  </si>
  <si>
    <t>6-004.7a</t>
  </si>
  <si>
    <t>1.740 mg bis unter 1.980 mg</t>
  </si>
  <si>
    <t>ZE116.12</t>
  </si>
  <si>
    <t>6-004.7b</t>
  </si>
  <si>
    <t>1.980 mg bis unter 2.220 mg</t>
  </si>
  <si>
    <t>ZE116.13</t>
  </si>
  <si>
    <t>6-004.7c</t>
  </si>
  <si>
    <t>2.220 mg bis unter 2.460 mg</t>
  </si>
  <si>
    <t>ZE116.14</t>
  </si>
  <si>
    <t>Siehe weitere Differenzierung ZE116.15 bis ZE116.26</t>
  </si>
  <si>
    <t>ZE116.15</t>
  </si>
  <si>
    <t>6-004.7e</t>
  </si>
  <si>
    <t>2.460 mg bis unter 2.700 mg</t>
  </si>
  <si>
    <t>ZE116.16</t>
  </si>
  <si>
    <t>6-004.7f</t>
  </si>
  <si>
    <t>2.700 mg bis unter 3.180 mg</t>
  </si>
  <si>
    <t>ZE116.17</t>
  </si>
  <si>
    <t>6-004.7g</t>
  </si>
  <si>
    <t>3.180 mg bis unter 3.660 mg</t>
  </si>
  <si>
    <t>ZE116.18</t>
  </si>
  <si>
    <t>6-004.7h</t>
  </si>
  <si>
    <t>3.660 mg bis unter 4.140 mg</t>
  </si>
  <si>
    <t>ZE116.19</t>
  </si>
  <si>
    <t>6-004.7j</t>
  </si>
  <si>
    <t>4.140 mg bis unter 4.620 mg</t>
  </si>
  <si>
    <t>ZE116.20</t>
  </si>
  <si>
    <t>6-004.7k</t>
  </si>
  <si>
    <t>4.620 mg bis unter 5.100 mg</t>
  </si>
  <si>
    <t>ZE116.21</t>
  </si>
  <si>
    <t>6-004.7m</t>
  </si>
  <si>
    <t>5.100 mg bis unter 5.580 mg</t>
  </si>
  <si>
    <t>ZE116.22</t>
  </si>
  <si>
    <t>6-004.7n</t>
  </si>
  <si>
    <t>5.580 mg bis unter 6.060 mg</t>
  </si>
  <si>
    <t>ZE116.23</t>
  </si>
  <si>
    <t>6-004.7p</t>
  </si>
  <si>
    <t>6.060 mg bis unter 6.540 mg</t>
  </si>
  <si>
    <t>ZE116.24</t>
  </si>
  <si>
    <t>6-004.7q</t>
  </si>
  <si>
    <t>6.540 mg bis unter 7.020 mg</t>
  </si>
  <si>
    <t>ZE116.25</t>
  </si>
  <si>
    <t>6-004.7r</t>
  </si>
  <si>
    <t>7.020 mg bis unter 7.500 mg</t>
  </si>
  <si>
    <t>ZE116.26</t>
  </si>
  <si>
    <t>6-004.7s</t>
  </si>
  <si>
    <t>7.500 mg oder mehr</t>
  </si>
  <si>
    <t>Applikation von Medikamenten, Liste 4: Trabectedin, parenteral</t>
  </si>
  <si>
    <r>
      <t>ZE117.01</t>
    </r>
    <r>
      <rPr>
        <vertAlign val="superscript"/>
        <sz val="10"/>
        <rFont val="Arial"/>
        <family val="2"/>
      </rPr>
      <t>6)</t>
    </r>
  </si>
  <si>
    <t>6-004.a0</t>
  </si>
  <si>
    <t>0,25 mg bis unter 0,50 mg</t>
  </si>
  <si>
    <r>
      <t>ZE117.02</t>
    </r>
    <r>
      <rPr>
        <vertAlign val="superscript"/>
        <sz val="10"/>
        <rFont val="Arial"/>
        <family val="2"/>
      </rPr>
      <t>6)</t>
    </r>
  </si>
  <si>
    <t>6-004.a1</t>
  </si>
  <si>
    <t>0,50 mg bis unter 0,75 mg</t>
  </si>
  <si>
    <r>
      <t>ZE117.03</t>
    </r>
    <r>
      <rPr>
        <vertAlign val="superscript"/>
        <sz val="10"/>
        <rFont val="Arial"/>
        <family val="2"/>
      </rPr>
      <t>6)</t>
    </r>
  </si>
  <si>
    <t>6-004.a2</t>
  </si>
  <si>
    <t>0,75 mg bis unter 1,00 mg</t>
  </si>
  <si>
    <r>
      <t>ZE117.04</t>
    </r>
    <r>
      <rPr>
        <vertAlign val="superscript"/>
        <sz val="10"/>
        <rFont val="Arial"/>
        <family val="2"/>
      </rPr>
      <t>6)</t>
    </r>
  </si>
  <si>
    <t>6-004.a3</t>
  </si>
  <si>
    <t>1,00 mg bis unter 1,25 mg</t>
  </si>
  <si>
    <t>ZE117.05</t>
  </si>
  <si>
    <t>6-004.a4</t>
  </si>
  <si>
    <t>1,25 mg bis unter 1,50 mg</t>
  </si>
  <si>
    <t>ZE117.06</t>
  </si>
  <si>
    <t>6-004.a5</t>
  </si>
  <si>
    <t>1,50 mg bis unter 1,75 mg</t>
  </si>
  <si>
    <t>ZE117.07</t>
  </si>
  <si>
    <t>6-004.a6</t>
  </si>
  <si>
    <t>1,75 mg bis unter 2,00 mg</t>
  </si>
  <si>
    <t>ZE117.08</t>
  </si>
  <si>
    <t>6-004.a7</t>
  </si>
  <si>
    <t>2,00 mg bis unter 2,25 mg</t>
  </si>
  <si>
    <t>ZE117.09</t>
  </si>
  <si>
    <t>6-004.a8</t>
  </si>
  <si>
    <t>2,25 mg bis unter 2,50 mg</t>
  </si>
  <si>
    <t>ZE117.10</t>
  </si>
  <si>
    <t>6-004.a9</t>
  </si>
  <si>
    <t>2,50 mg bis unter 2,75 mg</t>
  </si>
  <si>
    <t>ZE117.11</t>
  </si>
  <si>
    <t>6-004.aa</t>
  </si>
  <si>
    <t>2,75 mg bis unter 3,00 mg</t>
  </si>
  <si>
    <t>ZE117.12</t>
  </si>
  <si>
    <t>6-004.ab</t>
  </si>
  <si>
    <t>3,00 mg bis unter 3,25 mg</t>
  </si>
  <si>
    <t>ZE117.13</t>
  </si>
  <si>
    <t>6-004.ac</t>
  </si>
  <si>
    <t>3,25 mg bis unter 3,50 mg</t>
  </si>
  <si>
    <t>ZE117.14</t>
  </si>
  <si>
    <t>6-004.ad</t>
  </si>
  <si>
    <t>3,50 mg bis unter 4,00 mg</t>
  </si>
  <si>
    <t>ZE117.15</t>
  </si>
  <si>
    <t>6-004.ae</t>
  </si>
  <si>
    <t>4,00 mg bis unter 4,50 mg</t>
  </si>
  <si>
    <t>ZE117.16</t>
  </si>
  <si>
    <t>6-004.af</t>
  </si>
  <si>
    <t>4,50 mg bis unter 5,00 mg</t>
  </si>
  <si>
    <t>ZE117.17</t>
  </si>
  <si>
    <t>6-004.ag</t>
  </si>
  <si>
    <t>5,00 mg bis unter 5,50 mg</t>
  </si>
  <si>
    <t>ZE117.18</t>
  </si>
  <si>
    <t>6-004.ah</t>
  </si>
  <si>
    <t>5,50 mg bis unter 6,00 mg</t>
  </si>
  <si>
    <t>ZE117.19</t>
  </si>
  <si>
    <t>Siehe weitere Differenzierung ZE117.20 bis ZE117.29</t>
  </si>
  <si>
    <t>ZE117.20</t>
  </si>
  <si>
    <t>6-004.ak</t>
  </si>
  <si>
    <t>6,00 mg bis unter 7,00 mg</t>
  </si>
  <si>
    <t>ZE117.21</t>
  </si>
  <si>
    <t>6-004.am</t>
  </si>
  <si>
    <t>7,00 mg bis unter 8,00 mg</t>
  </si>
  <si>
    <t>ZE117.22</t>
  </si>
  <si>
    <t>6-004.an</t>
  </si>
  <si>
    <t>8,00 mg bis unter 9,00 mg</t>
  </si>
  <si>
    <t>ZE117.23</t>
  </si>
  <si>
    <t>6-004.ap</t>
  </si>
  <si>
    <t>9,00 mg bis unter 10,00 mg</t>
  </si>
  <si>
    <t>ZE117.24</t>
  </si>
  <si>
    <t>6-004.aq</t>
  </si>
  <si>
    <t>10,00 mg bis unter 12,00 mg</t>
  </si>
  <si>
    <t>ZE117.25</t>
  </si>
  <si>
    <t>6-004.ar</t>
  </si>
  <si>
    <t>12,00 mg bis unter 14,00 mg</t>
  </si>
  <si>
    <t>ZE117.26</t>
  </si>
  <si>
    <t>6-004.as</t>
  </si>
  <si>
    <t>14,00 mg bis unter 16,00 mg</t>
  </si>
  <si>
    <t>ZE117.27</t>
  </si>
  <si>
    <t>6-004.at</t>
  </si>
  <si>
    <t>16,00 mg bis unter 20,00 mg</t>
  </si>
  <si>
    <t>ZE117.28</t>
  </si>
  <si>
    <t>6-004.au</t>
  </si>
  <si>
    <t>20,00 mg bis unter 24,00 mg</t>
  </si>
  <si>
    <t>ZE117.29</t>
  </si>
  <si>
    <t>6-004.av</t>
  </si>
  <si>
    <t>24,00 mg oder mehr</t>
  </si>
  <si>
    <r>
      <t xml:space="preserve">ZE119 </t>
    </r>
    <r>
      <rPr>
        <vertAlign val="superscript"/>
        <sz val="10"/>
        <rFont val="Arial"/>
        <family val="2"/>
      </rPr>
      <t>1)</t>
    </r>
  </si>
  <si>
    <t>Hämofiltration: Kontinuierlich</t>
  </si>
  <si>
    <t>ZE119.01</t>
  </si>
  <si>
    <t>8-853.13</t>
  </si>
  <si>
    <t>Arteriovenös (CAVH): Bis 24 Stunden</t>
  </si>
  <si>
    <t>8-853.70</t>
  </si>
  <si>
    <t>Venovenös, pumpengetrieben (CVVH), Antikoagulation mit Heparin oder ohne Antikoagulation: Bis 24 Stunden</t>
  </si>
  <si>
    <t>8-853.80</t>
  </si>
  <si>
    <t>Venovenös, pumpengetrieben (CVVH), Antikoagulation mit sonstigen Substanzen: Bis 24 Stunden</t>
  </si>
  <si>
    <t>ZE119.02</t>
  </si>
  <si>
    <t>8-853.14</t>
  </si>
  <si>
    <t>Arteriovenös (CAVH): Mehr als 24 bis 72 Stunden</t>
  </si>
  <si>
    <t>8-853.71</t>
  </si>
  <si>
    <t>Venovenös, pumpengetrieben (CVVH), Antikoagulation mit Heparin oder ohne Antikoagulation: Mehr als 24 bis 72 Stunden</t>
  </si>
  <si>
    <t>8-853.81</t>
  </si>
  <si>
    <t>Venovenös, pumpengetrieben (CVVH), Antikoagulation mit sonstigen Substanzen: Mehr als 24 bis 72 Stunden</t>
  </si>
  <si>
    <t>ZE119.03</t>
  </si>
  <si>
    <t>8-853.15</t>
  </si>
  <si>
    <t>Arteriovenös (CAVH): Mehr als 72 bis 144 Stunden</t>
  </si>
  <si>
    <t>8-853.72</t>
  </si>
  <si>
    <t>Venovenös, pumpengetrieben (CVVH), Antikoagulation mit Heparin oder ohne Antikoagulation: Mehr als 72 bis 144 Stunden</t>
  </si>
  <si>
    <t>8-853.82</t>
  </si>
  <si>
    <t>Venovenös, pumpengetrieben (CVVH), Antikoagulation mit sonstigen Substanzen: Mehr als 72 bis 144 Stunden</t>
  </si>
  <si>
    <t>ZE119.04</t>
  </si>
  <si>
    <t>8-853.16</t>
  </si>
  <si>
    <t>Arteriovenös (CAVH): Mehr als 144 bis 264 Stunden</t>
  </si>
  <si>
    <t>8-853.73</t>
  </si>
  <si>
    <t>Venovenös, pumpengetrieben (CVVH), Antikoagulation mit Heparin oder ohne Antikoagulation: Mehr als 144 bis 264 Stunden</t>
  </si>
  <si>
    <t>8-853.83</t>
  </si>
  <si>
    <t>Venovenös, pumpengetrieben (CVVH), Antikoagulation mit sonstigen Substanzen: Mehr als 144 bis 264 Stunden</t>
  </si>
  <si>
    <t>ZE119.05</t>
  </si>
  <si>
    <t>8-853.17</t>
  </si>
  <si>
    <t>Arteriovenös (CAVH): Mehr als 264 bis 432 Stunden</t>
  </si>
  <si>
    <t>8-853.74</t>
  </si>
  <si>
    <t>Venovenös, pumpengetrieben (CVVH), Antikoagulation mit Heparin oder ohne Antikoagulation: Mehr als 264 bis 432 Stunden</t>
  </si>
  <si>
    <t>8-853.84</t>
  </si>
  <si>
    <t>Venovenös, pumpengetrieben (CVVH), Antikoagulation mit sonstigen Substanzen: Mehr als 264 bis 432 Stunden</t>
  </si>
  <si>
    <t>ZE119.06</t>
  </si>
  <si>
    <t>8-853.19</t>
  </si>
  <si>
    <t>Arteriovenös (CAVH): Mehr als 432 bis 600 Stunden</t>
  </si>
  <si>
    <t>8-853.76</t>
  </si>
  <si>
    <t>Venovenös, pumpengetrieben (CVVH), Antikoagulation mit Heparin oder ohne Antikoagulation: Mehr als 432 bis 600 Stunden</t>
  </si>
  <si>
    <t>8-853.86</t>
  </si>
  <si>
    <t>Venovenös, pumpengetrieben (CVVH), Antikoagulation mit sonstigen Substanzen: Mehr als 432 bis 600 Stunden</t>
  </si>
  <si>
    <t>ZE119.07</t>
  </si>
  <si>
    <t>8-853.1a</t>
  </si>
  <si>
    <t>Arteriovenös (CAVH): Mehr als 600 bis 960 Stunden</t>
  </si>
  <si>
    <t>8-853.77</t>
  </si>
  <si>
    <t>Venovenös, pumpengetrieben (CVVH), Antikoagulation mit Heparin oder ohne Antikoagulation: Mehr als 600 bis 960 Stunden</t>
  </si>
  <si>
    <t>8-853.87</t>
  </si>
  <si>
    <t>Venovenös, pumpengetrieben (CVVH), Antikoagulation mit sonstigen Substanzen: Mehr als 600 bis 960 Stunden</t>
  </si>
  <si>
    <t>ZE119.08</t>
  </si>
  <si>
    <t>8-853.1b</t>
  </si>
  <si>
    <t>Arteriovenös (CAVH): Mehr als 960 bis 1.320 Stunden</t>
  </si>
  <si>
    <t>8-853.78</t>
  </si>
  <si>
    <t>Venovenös, pumpengetrieben (CVVH), Antikoagulation mit Heparin oder ohne Antikoagulation: Mehr als 960 bis 1.320 Stunden</t>
  </si>
  <si>
    <t>8-853.88</t>
  </si>
  <si>
    <t>Venovenös, pumpengetrieben (CVVH), Antikoagulation mit sonstigen Substanzen: Mehr als 960 bis 1.320 Stunden</t>
  </si>
  <si>
    <t>ZE119.09</t>
  </si>
  <si>
    <t>8-853.1c</t>
  </si>
  <si>
    <t>Arteriovenös (CAVH): Mehr als 1.320 bis 1.680 Stunden</t>
  </si>
  <si>
    <t>8-853.79</t>
  </si>
  <si>
    <t>Venovenös, pumpengetrieben (CVVH), Antikoagulation mit Heparin oder ohne Antikoagulation: Mehr als 1.320 bis 1.680 Stunden</t>
  </si>
  <si>
    <t>8-853.89</t>
  </si>
  <si>
    <t>Venovenös, pumpengetrieben (CVVH), Antikoagulation mit sonstigen Substanzen: Mehr als 1.320 bis 1.680 Stunden</t>
  </si>
  <si>
    <t>ZE119.10</t>
  </si>
  <si>
    <t>8-853.1d</t>
  </si>
  <si>
    <t>Arteriovenös (CAVH): Mehr als 1.680 bis 2.040 Stunden</t>
  </si>
  <si>
    <t>8-853.7a</t>
  </si>
  <si>
    <t>Venovenös, pumpengetrieben (CVVH), Antikoagulation mit Heparin oder ohne Antikoagulation: Mehr als 1.680 bis 2.040 Stunden</t>
  </si>
  <si>
    <t>8-853.8a</t>
  </si>
  <si>
    <t>Venovenös, pumpengetrieben (CVVH), Antikoagulation mit sonstigen Substanzen: Mehr als 1.680 bis 2.040 Stunden</t>
  </si>
  <si>
    <t>ZE119.11</t>
  </si>
  <si>
    <t>8-853.1e</t>
  </si>
  <si>
    <t>Arteriovenös (CAVH): Mehr als 2.040 bis 2.400 Stunden</t>
  </si>
  <si>
    <t>8-853.7b</t>
  </si>
  <si>
    <t>Venovenös, pumpengetrieben (CVVH), Antikoagulation mit Heparin oder ohne Antikoagulation: Mehr als 2.040 bis 2.400 Stunden</t>
  </si>
  <si>
    <t>8-853.8b</t>
  </si>
  <si>
    <t>Venovenös, pumpengetrieben (CVVH), Antikoagulation mit sonstigen Substanzen: Mehr als 2.040 bis 2.400 Stunden</t>
  </si>
  <si>
    <t>ZE119.12</t>
  </si>
  <si>
    <t>8-853.1f</t>
  </si>
  <si>
    <t>Arteriovenös (CAVH): Mehr als 2.400 Stunden</t>
  </si>
  <si>
    <t>8-853.7c</t>
  </si>
  <si>
    <t>Venovenös, pumpengetrieben (CVVH), Antikoagulation mit Heparin oder ohne Antikoagulation: Mehr als 2.400 Stunden</t>
  </si>
  <si>
    <t>8-853.8c</t>
  </si>
  <si>
    <t>Venovenös, pumpengetrieben (CVVH), Antikoagulation mit sonstigen Substanzen: Mehr als 2.400 Stunden</t>
  </si>
  <si>
    <r>
      <t xml:space="preserve">ZE120 </t>
    </r>
    <r>
      <rPr>
        <vertAlign val="superscript"/>
        <sz val="10"/>
        <rFont val="Arial"/>
        <family val="2"/>
      </rPr>
      <t>1)</t>
    </r>
  </si>
  <si>
    <t>Hämodialyse: Kontinuierlich, venovenös, pumpengetrieben (CVVHD)</t>
  </si>
  <si>
    <t>ZE120.01</t>
  </si>
  <si>
    <t>8-854.60</t>
  </si>
  <si>
    <t>Antikoagulation mit Heparin oder ohne Antikoagulation: Bis 24 Stunden</t>
  </si>
  <si>
    <t>8-854.70</t>
  </si>
  <si>
    <t>Antikoagulation mit sonstigen Substanzen: Bis 24 Stunden</t>
  </si>
  <si>
    <t>ZE120.02</t>
  </si>
  <si>
    <t>8-854.61</t>
  </si>
  <si>
    <t>Antikoagulation mit Heparin oder ohne Antikoagulation: Mehr als 24 bis 72 Stunden</t>
  </si>
  <si>
    <t>8-854.71</t>
  </si>
  <si>
    <t>Antikoagulation mit sonstigen Substanzen: Mehr als 24 bis 72 Stunden</t>
  </si>
  <si>
    <t>ZE120.03</t>
  </si>
  <si>
    <t>8-854.62</t>
  </si>
  <si>
    <t>Antikoagulation mit Heparin oder ohne Antikoagulation: Mehr als 72 bis 144 Stunden</t>
  </si>
  <si>
    <t>8-854.72</t>
  </si>
  <si>
    <t>Antikoagulation mit sonstigen Substanzen: Mehr als 72 bis 144 Stunden</t>
  </si>
  <si>
    <t>ZE120.04</t>
  </si>
  <si>
    <t>8-854.63</t>
  </si>
  <si>
    <t>Antikoagulation mit Heparin oder ohne Antikoagulation: Mehr als 144 bis 264 Stunden</t>
  </si>
  <si>
    <t>8-854.73</t>
  </si>
  <si>
    <t>Antikoagulation mit sonstigen Substanzen: Mehr als 144 bis 264 Stunden</t>
  </si>
  <si>
    <t>ZE120.05</t>
  </si>
  <si>
    <t>8-854.64</t>
  </si>
  <si>
    <t>Antikoagulation mit Heparin oder ohne Antikoagulation: Mehr als 264 bis 432 Stunden</t>
  </si>
  <si>
    <t>8-854.74</t>
  </si>
  <si>
    <t>Antikoagulation mit sonstigen Substanzen: Mehr als 264 bis 432 Stunden</t>
  </si>
  <si>
    <t>ZE120.06</t>
  </si>
  <si>
    <t>8-854.66</t>
  </si>
  <si>
    <t>Antikoagulation mit Heparin oder ohne Antikoagulation: Mehr als 432 bis 600 Stunden</t>
  </si>
  <si>
    <t>8-854.76</t>
  </si>
  <si>
    <t>Antikoagulation mit sonstigen Substanzen: Mehr als 432 bis 600 Stunden</t>
  </si>
  <si>
    <t>ZE120.07</t>
  </si>
  <si>
    <t>8-854.67</t>
  </si>
  <si>
    <t>Antikoagulation mit Heparin oder ohne Antikoagulation: Mehr als 600 bis 960 Stunden</t>
  </si>
  <si>
    <t>8-854.77</t>
  </si>
  <si>
    <t>Antikoagulation mit sonstigen Substanzen: Mehr als 600 bis 960 Stunden</t>
  </si>
  <si>
    <t>ZE120.08</t>
  </si>
  <si>
    <t>8-854.68</t>
  </si>
  <si>
    <t>Antikoagulation mit Heparin oder ohne Antikoagulation: Mehr als 960 bis 1.320 Stunden</t>
  </si>
  <si>
    <t>8-854.78</t>
  </si>
  <si>
    <t>Antikoagulation mit sonstigen Substanzen: Mehr als 960 bis 1.320 Stunden</t>
  </si>
  <si>
    <t>ZE120.09</t>
  </si>
  <si>
    <t>8-854.69</t>
  </si>
  <si>
    <t>Antikoagulation mit Heparin oder ohne Antikoagulation: Mehr als 1.320 bis 1.680 Stunden</t>
  </si>
  <si>
    <t>8-854.79</t>
  </si>
  <si>
    <t>Antikoagulation mit sonstigen Substanzen: Mehr als 1.320 bis 1.680 Stunden</t>
  </si>
  <si>
    <t>ZE120.10</t>
  </si>
  <si>
    <t>8-854.6a</t>
  </si>
  <si>
    <t>Antikoagulation mit Heparin oder ohne Antikoagulation: Mehr als 1.680 bis 2.040 Stunden</t>
  </si>
  <si>
    <t>8-854.7a</t>
  </si>
  <si>
    <t>Antikoagulation mit sonstigen Substanzen: Mehr als 1.680 bis 2.040 Stunden</t>
  </si>
  <si>
    <t>ZE120.11</t>
  </si>
  <si>
    <t>8-854.6b</t>
  </si>
  <si>
    <t>Antikoagulation mit Heparin oder ohne Antikoagulation: Mehr als 2.040 bis 2.400 Stunden</t>
  </si>
  <si>
    <t>8-854.7b</t>
  </si>
  <si>
    <t>Antikoagulation mit sonstigen Substanzen: Mehr als 2.040 bis 2.400 Stunden</t>
  </si>
  <si>
    <t>ZE120.12</t>
  </si>
  <si>
    <t>8-854.6c</t>
  </si>
  <si>
    <t>Antikoagulation mit Heparin oder ohne Antikoagulation: Mehr als 2.400 Stunden</t>
  </si>
  <si>
    <t>8-854.7c</t>
  </si>
  <si>
    <t>Antikoagulation mit sonstigen Substanzen: Mehr als 2.400 Stunden</t>
  </si>
  <si>
    <r>
      <t xml:space="preserve">ZE121 </t>
    </r>
    <r>
      <rPr>
        <vertAlign val="superscript"/>
        <sz val="10"/>
        <rFont val="Arial"/>
        <family val="2"/>
      </rPr>
      <t>1)</t>
    </r>
  </si>
  <si>
    <t>Hämodiafiltration: Kontinuierlich</t>
  </si>
  <si>
    <t>ZE121.01</t>
  </si>
  <si>
    <t>8-855.13</t>
  </si>
  <si>
    <t>Arteriovenös (CAVHDF): Bis 24 Stunden</t>
  </si>
  <si>
    <t>8-855.70</t>
  </si>
  <si>
    <t>Venovenös, pumpengetrieben (CVVHDF), Antikoagulation mit Heparin oder ohne Antikoagulation: Bis 24 Stunden</t>
  </si>
  <si>
    <t>8-855.80</t>
  </si>
  <si>
    <t>Venovenös, pumpengetrieben (CVVHDF), Antikoagulation mit sonstigen Substanzen: Bis 24 Stunden</t>
  </si>
  <si>
    <t>ZE121.02</t>
  </si>
  <si>
    <t>8-855.14</t>
  </si>
  <si>
    <t>Arteriovenös (CAVHDF): Mehr als 24 bis 72 Stunden</t>
  </si>
  <si>
    <t>8-855.71</t>
  </si>
  <si>
    <t>Venovenös, pumpengetrieben (CVVHDF), Antikoagulation mit Heparin oder ohne Antikoagulation: Mehr als 24 bis 72 Stunden</t>
  </si>
  <si>
    <t>8-855.81</t>
  </si>
  <si>
    <t>Venovenös, pumpengetrieben (CVVHDF), Antikoagulation mit sonstigen Substanzen: Mehr als 24 bis 72 Stunden</t>
  </si>
  <si>
    <t>ZE121.03</t>
  </si>
  <si>
    <t>8-855.15</t>
  </si>
  <si>
    <t>Arteriovenös (CAVHDF): Mehr als 72 bis 144 Stunden</t>
  </si>
  <si>
    <t>8-855.72</t>
  </si>
  <si>
    <t>Venovenös, pumpengetrieben (CVVHDF), Antikoagulation mit Heparin oder ohne Antikoagulation: Mehr als 72 bis 144 Stunden</t>
  </si>
  <si>
    <t>8-855.82</t>
  </si>
  <si>
    <t>Venovenös, pumpengetrieben (CVVHDF), Antikoagulation mit sonstigen Substanzen: Mehr als 72 bis 144 Stunden</t>
  </si>
  <si>
    <t>ZE121.04</t>
  </si>
  <si>
    <t>8-855.16</t>
  </si>
  <si>
    <t>Arteriovenös (CAVHDF): Mehr als 144 bis 264 Stunden</t>
  </si>
  <si>
    <t>8-855.73</t>
  </si>
  <si>
    <t>Venovenös, pumpengetrieben (CVVHDF), Antikoagulation mit Heparin oder ohne Antikoagulation: Mehr als 144 bis 264 Stunden</t>
  </si>
  <si>
    <t>8-855.83</t>
  </si>
  <si>
    <t>Venovenös, pumpengetrieben (CVVHDF), Antikoagulation mit sonstigen Substanzen: Mehr als 144 bis 264 Stunden</t>
  </si>
  <si>
    <t>ZE121.05</t>
  </si>
  <si>
    <t>8-855.17</t>
  </si>
  <si>
    <t>Arteriovenös (CAVHDF): Mehr als 264 bis 432 Stunden</t>
  </si>
  <si>
    <t>8-855.74</t>
  </si>
  <si>
    <t>Venovenös, pumpengetrieben (CVVHDF), Antikoagulation mit Heparin oder ohne Antikoagulation: Mehr als 264 bis 432 Stunden</t>
  </si>
  <si>
    <t>8-855.84</t>
  </si>
  <si>
    <t>Venovenös, pumpengetrieben (CVVHDF), Antikoagulation mit sonstigen Substanzen: Mehr als 264 bis 432 Stunden</t>
  </si>
  <si>
    <t>ZE121.06</t>
  </si>
  <si>
    <t>8-855.19</t>
  </si>
  <si>
    <t>Arteriovenös (CAVHDF): Mehr als 432 bis 600 Stunden</t>
  </si>
  <si>
    <t>8-855.76</t>
  </si>
  <si>
    <t>Venovenös, pumpengetrieben (CVVHDF), Antikoagulation mit Heparin oder ohne Antikoagulation: Mehr als 432 bis 600 Stunden</t>
  </si>
  <si>
    <t>8-855.86</t>
  </si>
  <si>
    <t>Venovenös, pumpengetrieben (CVVHDF), Antikoagulation mit sonstigen Substanzen: Mehr als 432 bis 600 Stunden</t>
  </si>
  <si>
    <t>ZE121.07</t>
  </si>
  <si>
    <t>8-855.1a</t>
  </si>
  <si>
    <t>Arteriovenös (CAVHDF): Mehr als 600 bis 960 Stunden</t>
  </si>
  <si>
    <t>8-855.77</t>
  </si>
  <si>
    <t>Venovenös, pumpengetrieben (CVVHDF), Antikoagulation mit Heparin oder ohne Antikoagulation: Mehr als 600 bis 960 Stunden</t>
  </si>
  <si>
    <t>8-855.87</t>
  </si>
  <si>
    <t>Venovenös, pumpengetrieben (CVVHDF), Antikoagulation mit sonstigen Substanzen: Mehr als 600 bis 960 Stunden</t>
  </si>
  <si>
    <t>ZE121.08</t>
  </si>
  <si>
    <t>8-855.1b</t>
  </si>
  <si>
    <t>Arteriovenös (CAVHDF): Mehr als 960 bis 1.320 Stunden</t>
  </si>
  <si>
    <t>8-855.78</t>
  </si>
  <si>
    <t>Venovenös, pumpengetrieben (CVVHDF), Antikoagulation mit Heparin oder ohne Antikoagulation: Mehr als 960 bis 1.320 Stunden</t>
  </si>
  <si>
    <t>8-855.88</t>
  </si>
  <si>
    <t>Venovenös, pumpengetrieben (CVVHDF), Antikoagulation mit sonstigen Substanzen: Mehr als 960 bis 1.320 Stunden</t>
  </si>
  <si>
    <t>ZE121.09</t>
  </si>
  <si>
    <t>8-855.1c</t>
  </si>
  <si>
    <t>Arteriovenös (CAVHDF): Mehr als 1.320 bis 1.680 Stunden</t>
  </si>
  <si>
    <t>8-855.79</t>
  </si>
  <si>
    <t>Venovenös, pumpengetrieben (CVVHDF), Antikoagulation mit Heparin oder ohne Antikoagulation: Mehr als 1.320 bis 1.680 Stunden</t>
  </si>
  <si>
    <t>8-855.89</t>
  </si>
  <si>
    <t>Venovenös, pumpengetrieben (CVVHDF), Antikoagulation mit sonstigen Substanzen: Mehr als 1.320 bis 1.680 Stunden</t>
  </si>
  <si>
    <t>ZE121.10</t>
  </si>
  <si>
    <t>8-855.1d</t>
  </si>
  <si>
    <t>Arteriovenös (CAVHDF): Mehr als 1.680 bis 2.040 Stunden</t>
  </si>
  <si>
    <t>8-855.7a</t>
  </si>
  <si>
    <t>Venovenös, pumpengetrieben (CVVHDF), Antikoagulation mit Heparin oder ohne Antikoagulation: Mehr als 1.680 bis 2.040 Stunden</t>
  </si>
  <si>
    <t>8-855.8a</t>
  </si>
  <si>
    <t>Venovenös, pumpengetrieben (CVVHDF), Antikoagulation mit sonstigen Substanzen: Mehr als 1.680 bis 2.040 Stunden</t>
  </si>
  <si>
    <t>ZE121.11</t>
  </si>
  <si>
    <t>8-855.1e</t>
  </si>
  <si>
    <t>Arteriovenös (CAVHDF): Mehr als 2.040 bis 2.400 Stunden</t>
  </si>
  <si>
    <t>8-855.7b</t>
  </si>
  <si>
    <t>Venovenös, pumpengetrieben (CVVHDF), Antikoagulation mit Heparin oder ohne Antikoagulation: Mehr als 2.040 bis 2.400 Stunden</t>
  </si>
  <si>
    <t>8-855.8b</t>
  </si>
  <si>
    <t>Venovenös, pumpengetrieben (CVVHDF), Antikoagulation mit sonstigen Substanzen: Mehr als 2.040 bis 2.400 Stunden</t>
  </si>
  <si>
    <t>ZE121.12</t>
  </si>
  <si>
    <t>8-855.1f</t>
  </si>
  <si>
    <t>Arteriovenös (CAVHDF): Mehr als 2.400 Stunden</t>
  </si>
  <si>
    <t>8-855.7c</t>
  </si>
  <si>
    <t>Venovenös, pumpengetrieben (CVVHDF), Antikoagulation mit Heparin oder ohne Antikoagulation: Mehr als 2.400 Stunden</t>
  </si>
  <si>
    <t>8-855.8c</t>
  </si>
  <si>
    <t>Venovenös, pumpengetrieben (CVVHDF), Antikoagulation mit sonstigen Substanzen: Mehr als 2.400 Stunden</t>
  </si>
  <si>
    <r>
      <t xml:space="preserve">ZE122 </t>
    </r>
    <r>
      <rPr>
        <vertAlign val="superscript"/>
        <sz val="10"/>
        <rFont val="Arial"/>
        <family val="2"/>
      </rPr>
      <t>1)</t>
    </r>
  </si>
  <si>
    <t>8-857.0</t>
  </si>
  <si>
    <t>Peritonealdialyse: Intermittierend, maschinell unterstützt (IPD)</t>
  </si>
  <si>
    <r>
      <t xml:space="preserve">ZE123 </t>
    </r>
    <r>
      <rPr>
        <vertAlign val="superscript"/>
        <sz val="10"/>
        <rFont val="Arial"/>
        <family val="2"/>
      </rPr>
      <t>1)</t>
    </r>
  </si>
  <si>
    <t>Peritonealdialyse: Kontinuierlich, nicht maschinell unterstützt (CAPD)</t>
  </si>
  <si>
    <t>ZE123.01</t>
  </si>
  <si>
    <t>8-857.10</t>
  </si>
  <si>
    <t>Bis 24 Stunden</t>
  </si>
  <si>
    <t>ZE123.02</t>
  </si>
  <si>
    <t>8-857.11</t>
  </si>
  <si>
    <t>Mehr als 24 bis 72 Stunden</t>
  </si>
  <si>
    <t>ZE123.03</t>
  </si>
  <si>
    <t>8-857.12</t>
  </si>
  <si>
    <t>Mehr als 72 bis 144 Stunden</t>
  </si>
  <si>
    <t>ZE123.04</t>
  </si>
  <si>
    <t>8-857.13</t>
  </si>
  <si>
    <t>Mehr als 144 bis 264 Stunden</t>
  </si>
  <si>
    <t>ZE123.05</t>
  </si>
  <si>
    <t>8-857.14</t>
  </si>
  <si>
    <t>Mehr als 264 bis 432 Stunden</t>
  </si>
  <si>
    <t>ZE123.06</t>
  </si>
  <si>
    <t>8-857.16</t>
  </si>
  <si>
    <t>Mehr als 432 bis 600 Stunden</t>
  </si>
  <si>
    <t>ZE123.07</t>
  </si>
  <si>
    <t>8-857.17</t>
  </si>
  <si>
    <t>Mehr als 600 bis 960 Stunden</t>
  </si>
  <si>
    <t>ZE123.08</t>
  </si>
  <si>
    <t>8-857.18</t>
  </si>
  <si>
    <t>Mehr als 960 bis 1.320 Stunden</t>
  </si>
  <si>
    <t>ZE123.09</t>
  </si>
  <si>
    <t>8-857.19</t>
  </si>
  <si>
    <t>Mehr als 1.320 bis 1.680 Stunden</t>
  </si>
  <si>
    <t>ZE123.10</t>
  </si>
  <si>
    <t>8-857.1a</t>
  </si>
  <si>
    <t>Mehr als 1.680 bis 2.040 Stunden</t>
  </si>
  <si>
    <t>ZE123.11</t>
  </si>
  <si>
    <t>8-857.1b</t>
  </si>
  <si>
    <t>Mehr als 2.040 bis 2.400 Stunden</t>
  </si>
  <si>
    <t>ZE123.12</t>
  </si>
  <si>
    <t>8-857.1c</t>
  </si>
  <si>
    <t>Mehr als 2.400 Stunden</t>
  </si>
  <si>
    <t>ZE125.01</t>
  </si>
  <si>
    <t>5-839.b0</t>
  </si>
  <si>
    <t>Andere Operationen an der Wirbelsäule: Implantation eines interspinösen Spreizers: 1 Segment</t>
  </si>
  <si>
    <t>5-839.c0</t>
  </si>
  <si>
    <t>Andere Operationen an der Wirbelsäule: Wechsel eines interspinösen Spreizers: 1 Segment</t>
  </si>
  <si>
    <t>ZE125.02</t>
  </si>
  <si>
    <t>5-839.b2</t>
  </si>
  <si>
    <t>Andere Operationen an der Wirbelsäule: Implantation eines interspinösen Spreizers: 2 Segmente</t>
  </si>
  <si>
    <t>5-839.c2</t>
  </si>
  <si>
    <t>Andere Operationen an der Wirbelsäule: Wechsel eines interspinösen Spreizers: 2 Segmente</t>
  </si>
  <si>
    <t>ZE125.03</t>
  </si>
  <si>
    <t>5-839.b3</t>
  </si>
  <si>
    <t>Andere Operationen an der Wirbelsäule: Implantation eines interspinösen Spreizers: 3 oder mehr Segmente</t>
  </si>
  <si>
    <t>5-839.c3</t>
  </si>
  <si>
    <t>Andere Operationen an der Wirbelsäule: Wechsel eines interspinösen Spreizers: 3 oder mehr Segmente</t>
  </si>
  <si>
    <t>5-801.k*</t>
  </si>
  <si>
    <t>Offen chirurgische Operation am Gelenkknorpel und an den Menisken: Autogene matrixinduzierte Chondrozytentransplantation</t>
  </si>
  <si>
    <t>5-812.h*</t>
  </si>
  <si>
    <t>Arthroskopische Operation am Gelenkknorpel und an den Menisken: Autogene matrixinduzierte Chondrozytentransplantation</t>
  </si>
  <si>
    <t>ZE132.01</t>
  </si>
  <si>
    <t>8-838.k*</t>
  </si>
  <si>
    <t>(Perkutan-)transluminale Gefäßintervention an Gefäßen des Lungenkreislaufes: Einlegen eines ungecoverten Wachstumsstents</t>
  </si>
  <si>
    <t>8-838.m*</t>
  </si>
  <si>
    <t>(Perkutan-)transluminale Gefäßintervention an Gefäßen des Lungenkreislaufes: Einlegen eines gecoverten Wachstumsstents</t>
  </si>
  <si>
    <t>8-845.0*</t>
  </si>
  <si>
    <t>(Perkutan-)transluminale Implantation von ungecoverten Cheatham-Platinum-Stents [CP-Stent]: Ein Stent</t>
  </si>
  <si>
    <t>8-846.0*</t>
  </si>
  <si>
    <t>(Perkutan-)transluminale Implantation von gecoverten Cheatham-Platinum-Stents [CP-Stent]: Ein Stent</t>
  </si>
  <si>
    <t>8-847</t>
  </si>
  <si>
    <t>(Perkutan-)transluminale Implantation eines Wachstumsstents</t>
  </si>
  <si>
    <t>ZE132.02</t>
  </si>
  <si>
    <t>8-845.1*</t>
  </si>
  <si>
    <t>(Perkutan-)transluminale Implantation von ungecoverten Cheatham-Platinum-Stents [CP-Stent]: Zwei oder mehr Stents</t>
  </si>
  <si>
    <t>8-846.1*</t>
  </si>
  <si>
    <t>(Perkutan-)transluminale Implantation von gecoverten Cheatham-Platinum-Stents [CP-Stent]: Zwei oder mehr Stents</t>
  </si>
  <si>
    <t>Applikation von Medikamenten, Liste 5: Vinflunin, parenteral</t>
  </si>
  <si>
    <t>ZE135.01</t>
  </si>
  <si>
    <t>6-005.b0</t>
  </si>
  <si>
    <t>100 mg bis unter 200 mg</t>
  </si>
  <si>
    <t>ZE135.02</t>
  </si>
  <si>
    <t>6-005.b1</t>
  </si>
  <si>
    <t>200 mg bis unter 300 mg</t>
  </si>
  <si>
    <t>ZE135.03</t>
  </si>
  <si>
    <t>6-005.b2</t>
  </si>
  <si>
    <t>300 mg bis unter 400 mg</t>
  </si>
  <si>
    <t>ZE135.04</t>
  </si>
  <si>
    <t>6-005.b3</t>
  </si>
  <si>
    <t>400 mg bis unter 500 mg</t>
  </si>
  <si>
    <t>ZE135.05</t>
  </si>
  <si>
    <t>6-005.b4</t>
  </si>
  <si>
    <t>500 mg bis unter 600 mg</t>
  </si>
  <si>
    <t>ZE135.06</t>
  </si>
  <si>
    <t>6-005.b5</t>
  </si>
  <si>
    <t>600 mg bis unter 700 mg</t>
  </si>
  <si>
    <t>ZE135.07</t>
  </si>
  <si>
    <t>6-005.b6</t>
  </si>
  <si>
    <t>700 mg bis unter 800 mg</t>
  </si>
  <si>
    <t>ZE135.08</t>
  </si>
  <si>
    <t>6-005.b7</t>
  </si>
  <si>
    <t>800 mg bis unter 900 mg</t>
  </si>
  <si>
    <t>ZE135.09</t>
  </si>
  <si>
    <t>6-005.b8</t>
  </si>
  <si>
    <t>900 mg bis unter 1.000 mg</t>
  </si>
  <si>
    <t>ZE135.10</t>
  </si>
  <si>
    <t>6-005.b9</t>
  </si>
  <si>
    <t>1.000 mg bis unter 1.200 mg</t>
  </si>
  <si>
    <t>ZE135.11</t>
  </si>
  <si>
    <t>6-005.ba</t>
  </si>
  <si>
    <t>1.200 mg bis unter 1.400 mg</t>
  </si>
  <si>
    <t>ZE135.12</t>
  </si>
  <si>
    <t>6-005.bb</t>
  </si>
  <si>
    <t>1.400 mg bis unter 1.600 mg</t>
  </si>
  <si>
    <t>ZE135.13</t>
  </si>
  <si>
    <t>6-005.bc</t>
  </si>
  <si>
    <t>1.600 mg bis unter 1.800 mg</t>
  </si>
  <si>
    <t>ZE135.14</t>
  </si>
  <si>
    <t>6-005.bd</t>
  </si>
  <si>
    <t>1.800 mg bis unter 2.000 mg</t>
  </si>
  <si>
    <t>ZE135.15</t>
  </si>
  <si>
    <t>6-005.be</t>
  </si>
  <si>
    <t>2.000 mg bis unter 2.200 mg</t>
  </si>
  <si>
    <t>ZE135.16</t>
  </si>
  <si>
    <t>6-005.bf</t>
  </si>
  <si>
    <t>2.200 mg bis unter 2.400 mg</t>
  </si>
  <si>
    <t>ZE135.17</t>
  </si>
  <si>
    <t>6-005.bg</t>
  </si>
  <si>
    <t>2.400 mg bis unter 2.600 mg</t>
  </si>
  <si>
    <t>ZE135.18</t>
  </si>
  <si>
    <t>6-005.bh</t>
  </si>
  <si>
    <t>2.600 mg bis unter 2.800 mg</t>
  </si>
  <si>
    <t>ZE135.19</t>
  </si>
  <si>
    <t>6-005.bj</t>
  </si>
  <si>
    <t>2.800 mg oder mehr</t>
  </si>
  <si>
    <r>
      <t xml:space="preserve">ZE136 </t>
    </r>
    <r>
      <rPr>
        <vertAlign val="superscript"/>
        <sz val="10"/>
        <rFont val="Arial"/>
        <family val="2"/>
      </rPr>
      <t>2)</t>
    </r>
  </si>
  <si>
    <t>8-837.00</t>
  </si>
  <si>
    <t>Perkutan-transluminale Gefäßintervention an Herz und Koronargefäßen: Ballon-Angioplastie: Eine Koronararterie</t>
  </si>
  <si>
    <t>8-837.01</t>
  </si>
  <si>
    <t>Perkutan-transluminale Gefäßintervention an Herz und Koronargefäßen: Ballon-Angioplastie: Mehrere Koronararterien</t>
  </si>
  <si>
    <t>ZE136.01</t>
  </si>
  <si>
    <t>8-83b.b6</t>
  </si>
  <si>
    <t>Zusatzinformationen zu Materialien: Art der verwendeten Ballons: Ein medikamentefreisetzender Ballon an Koronargefäßen</t>
  </si>
  <si>
    <t>ZE136.02</t>
  </si>
  <si>
    <t>8-83b.b7</t>
  </si>
  <si>
    <t>Zusatzinformationen zu Materialien: Art der verwendeten Ballons: Zwei medikamentefreisetzende Ballons an Koronargefäßen</t>
  </si>
  <si>
    <t>ZE136.03</t>
  </si>
  <si>
    <t>8-83b.b8</t>
  </si>
  <si>
    <t>Zusatzinformationen zu Materialien: Art der verwendeten Ballons: Drei medikamentefreisetzende Ballons an Koronargefäßen</t>
  </si>
  <si>
    <t>ZE136.04</t>
  </si>
  <si>
    <t>8-83b.b9</t>
  </si>
  <si>
    <t>Zusatzinformationen zu Materialien: Art der verwendeten Ballons: Vier oder mehr medikamentefreisetzende Ballons an Koronargefäßen</t>
  </si>
  <si>
    <r>
      <t xml:space="preserve">ZE137 </t>
    </r>
    <r>
      <rPr>
        <vertAlign val="superscript"/>
        <sz val="10"/>
        <rFont val="Arial"/>
        <family val="2"/>
      </rPr>
      <t>2)</t>
    </r>
  </si>
  <si>
    <t>8-836.02</t>
  </si>
  <si>
    <t>(Perkutan-)transluminale Gefäßintervention: Ballon-Angioplastie: Gefäße Schulter und Oberarm</t>
  </si>
  <si>
    <t>8-836.03</t>
  </si>
  <si>
    <t>(Perkutan-)transluminale Gefäßintervention: Ballon-Angioplastie: Gefäße Unterarm</t>
  </si>
  <si>
    <t>8-836.08</t>
  </si>
  <si>
    <t>(Perkutan-)transluminale Gefäßintervention: Ballon-Angioplastie: Andere Gefäße thorakal</t>
  </si>
  <si>
    <t>8-836.0a</t>
  </si>
  <si>
    <t>(Perkutan-)transluminale Gefäßintervention: Ballon-Angioplastie: Gefäße viszeral</t>
  </si>
  <si>
    <t>8-836.0c</t>
  </si>
  <si>
    <t>(Perkutan-)transluminale Gefäßintervention: Ballon-Angioplastie: Gefäße Unterschenkel</t>
  </si>
  <si>
    <t>8-836.0e</t>
  </si>
  <si>
    <t>(Perkutan-)transluminale Gefäßintervention: Ballon-Angioplastie: Künstliche Gefäße</t>
  </si>
  <si>
    <t>8-836.0q</t>
  </si>
  <si>
    <t>(Perkutan-)transluminale Gefäßintervention: Ballon-Angioplastie: Andere Arterien abdominal und pelvin</t>
  </si>
  <si>
    <t>8-836.0r</t>
  </si>
  <si>
    <t>(Perkutan-)transluminale Gefäßintervention: Ballon-Angioplastie: Andere Venen abdominal und pelvin</t>
  </si>
  <si>
    <t>8-836.0s</t>
  </si>
  <si>
    <t>(Perkutan-)transluminale Gefäßintervention: Ballon-Angioplastie: Arterien Oberschenkel</t>
  </si>
  <si>
    <t>8-836.0t</t>
  </si>
  <si>
    <t>(Perkutan-)transluminale Gefäßintervention: Ballon-Angioplastie: Venen Oberschenkel</t>
  </si>
  <si>
    <t>ZE137.01</t>
  </si>
  <si>
    <t>8-83b.ba</t>
  </si>
  <si>
    <t>Zusatzinformationen zu Materialien: Art der verwendeten Ballons: Ein medikamentefreisetzender Ballon an anderen Gefäßen</t>
  </si>
  <si>
    <t>ZE137.02</t>
  </si>
  <si>
    <t>8-83b.bb</t>
  </si>
  <si>
    <t>Zusatzinformationen zu Materialien: Art der verwendeten Ballons: Zwei medikamentefreisetzende Ballons an anderen Gefäßen</t>
  </si>
  <si>
    <t>ZE137.03</t>
  </si>
  <si>
    <t>8-83b.bc</t>
  </si>
  <si>
    <t>Zusatzinformationen zu Materialien: Art der verwendeten Ballons: Drei medikamentefreisetzende Ballons an anderen Gefäßen</t>
  </si>
  <si>
    <t>ZE137.04</t>
  </si>
  <si>
    <t>8-83b.bd</t>
  </si>
  <si>
    <t>Zusatzinformationen zu Materialien: Art der verwendeten Ballons: Vier oder mehr medikamentefreisetzende Ballons an anderen Gefäßen</t>
  </si>
  <si>
    <t>5-039.e0</t>
  </si>
  <si>
    <t>Implantation oder Wechsel eines Neurostimulators zur epiduralen Rückenmarkstimulation mit Implantation oder Wechsel einer Neurostimulationselektrode: Einkanalstimulator, vollimplantierbar, nicht wiederaufladbar</t>
  </si>
  <si>
    <t>5-039.k0</t>
  </si>
  <si>
    <t>Implantation oder Wechsel eines Neurostimulators zur Stimulation von Spinalganglien mit Implantation oder Wechsel einer Neurostimulationselektrode: Einkanalstimulator, vollimplantierbar, nicht wiederaufladbar</t>
  </si>
  <si>
    <t>5-059.c0</t>
  </si>
  <si>
    <t>Implantation oder Wechsel eines Neurostimulators zur Stimulation des peripheren Nervensystems mit Implantation oder Wechsel einer Neurostimulationselektrode: Einkanalstimulator, vollimplantierbar, nicht wiederaufladbar</t>
  </si>
  <si>
    <t>5-039.f0</t>
  </si>
  <si>
    <t>Wechsel eines Neurostimulators zur epiduralen Rückenmarkstimulation ohne Wechsel einer Neurostimulationselektrode: Einkanalstimulator, vollimplantierbar, nicht wiederaufladbar</t>
  </si>
  <si>
    <t>5-039.m0</t>
  </si>
  <si>
    <t>Wechsel eines Neurostimulators zur Stimulation von Spinalganglien ohne Wechsel einer Neurostimulationselektrode: Einkanalstimulator, vollimplantierbar, nicht wiederaufladbar</t>
  </si>
  <si>
    <t>5-039.n0</t>
  </si>
  <si>
    <t>Implantation eines Neurostimulators zur epiduralen Rückenmarkstimulation ohne Implantation einer Neurostimulationselektrode: Einkanalstimulator, vollimplantierbar, nicht wiederaufladbar</t>
  </si>
  <si>
    <t>5-039.q0</t>
  </si>
  <si>
    <t>Implantation eines Neurostimulators zur Stimulation von Spinalganglien ohne Implantation einer Neurostimulationselektrode: Einkanalstimulator, vollimplantierbar, nicht wiederaufladbar</t>
  </si>
  <si>
    <t>5-059.d0</t>
  </si>
  <si>
    <t>Wechsel eines Neurostimulators zur Stimulation des peripheren Nervensystems ohne Wechsel einer Neurostimulationselektrode: Einkanalstimulator, vollimplantierbar, nicht wiederaufladbar</t>
  </si>
  <si>
    <t>5-059.g0</t>
  </si>
  <si>
    <t>Implantation eines Neurostimulators zur Stimulation des peripheren Nervensystems ohne Implantation einer Neurostimulationselektrode: Einkanalstimulator, vollimplantierbar, nicht wiederaufladbar</t>
  </si>
  <si>
    <t>5-039.e1</t>
  </si>
  <si>
    <t>Implantation oder Wechsel eines Neurostimulators zur epiduralen Rückenmarkstimulation mit Implantation oder Wechsel einer Neurostimulationselektrode: Mehrkanalstimulator, vollimplantierbar, nicht wiederaufladbar</t>
  </si>
  <si>
    <t>5-039.k1</t>
  </si>
  <si>
    <t>Implantation oder Wechsel eines Neurostimulators zur Stimulation von Spinalganglien mit Implantation oder Wechsel einer Neurostimulationselektrode: Mehrkanalstimulator, vollimplantierbar, nicht wiederaufladbar</t>
  </si>
  <si>
    <t>5-059.c1</t>
  </si>
  <si>
    <t>Implantation oder Wechsel eines Neurostimulators zur Stimulation des peripheren Nervensystems mit Implantation oder Wechsel einer Neurostimulationselektrode: Mehrkanalstimulator, vollimplantierbar, nicht wiederaufladbar</t>
  </si>
  <si>
    <t>5-039.f1</t>
  </si>
  <si>
    <t>Wechsel eines Neurostimulators zur epiduralen Rückenmarkstimulation ohne Wechsel einer Neurostimulationselektrode: Mehrkanalstimulator, vollimplantierbar, nicht wiederaufladbar</t>
  </si>
  <si>
    <t>5-039.m1</t>
  </si>
  <si>
    <t>Wechsel eines Neurostimulators zur Stimulation von Spinalganglien ohne Wechsel einer Neurostimulationselektrode: Mehrkanalstimulator, vollimplantierbar, nicht wiederaufladbar</t>
  </si>
  <si>
    <t>5-039.n1</t>
  </si>
  <si>
    <t>Implantation eines Neurostimulators zur epiduralen Rückenmarkstimulation ohne Implantation einer Neurostimulationselektrode: Mehrkanalstimulator, vollimplantierbar, nicht wiederaufladbar</t>
  </si>
  <si>
    <t>5-039.q1</t>
  </si>
  <si>
    <t>Implantation eines Neurostimulators zur Stimulation von Spinalganglien ohne Implantation einer Neurostimulationselektrode: Mehrkanalstimulator, vollimplantierbar, nicht wiederaufladbar</t>
  </si>
  <si>
    <t>5-059.d1</t>
  </si>
  <si>
    <t>Wechsel eines Neurostimulators zur Stimulation des peripheren Nervensystems ohne Wechsel einer Neurostimulationselektrode: Mehrkanalstimulator, vollimplantierbar, nicht wiederaufladbar</t>
  </si>
  <si>
    <t>5-059.g1</t>
  </si>
  <si>
    <t>Implantation eines Neurostimulators zur Stimulation des peripheren Nervensystems ohne Implantation einer Neurostimulationselektrode: Mehrkanalstimulator, vollimplantierbar, nicht wiederaufladbar</t>
  </si>
  <si>
    <t>Applikation von Medikamenten, Liste 5: Plerixafor, parenteral</t>
  </si>
  <si>
    <t>ZE143.01</t>
  </si>
  <si>
    <t>6-005.e0</t>
  </si>
  <si>
    <t>2,5 mg bis unter 5,0 mg</t>
  </si>
  <si>
    <t>ZE143.02</t>
  </si>
  <si>
    <t>6-005.e1</t>
  </si>
  <si>
    <t>5,0 mg bis unter 10,0 mg</t>
  </si>
  <si>
    <t>ZE143.03</t>
  </si>
  <si>
    <t>6-005.e2</t>
  </si>
  <si>
    <t>10,0 mg bis unter 15,0 mg</t>
  </si>
  <si>
    <t>ZE143.04</t>
  </si>
  <si>
    <t>6-005.e3</t>
  </si>
  <si>
    <t>15,0 mg bis unter 20,0 mg</t>
  </si>
  <si>
    <t>ZE143.05</t>
  </si>
  <si>
    <t>6-005.e4</t>
  </si>
  <si>
    <t>20,0 mg bis unter 25,0 mg</t>
  </si>
  <si>
    <t>ZE143.06</t>
  </si>
  <si>
    <t>6-005.e5</t>
  </si>
  <si>
    <t>25,0 mg bis unter 30,0 mg</t>
  </si>
  <si>
    <t>ZE143.07</t>
  </si>
  <si>
    <t>6-005.e6</t>
  </si>
  <si>
    <t>30,0 mg bis unter 35,0 mg</t>
  </si>
  <si>
    <t>ZE143.08</t>
  </si>
  <si>
    <t>6-005.e7</t>
  </si>
  <si>
    <t>35,0 mg bis unter 40,0 mg</t>
  </si>
  <si>
    <t>ZE143.09</t>
  </si>
  <si>
    <t>6-005.e8</t>
  </si>
  <si>
    <t>40,0 mg bis unter 45,0 mg</t>
  </si>
  <si>
    <t>ZE143.10</t>
  </si>
  <si>
    <t>6-005.e9</t>
  </si>
  <si>
    <t>45,0 mg bis unter 50,0 mg</t>
  </si>
  <si>
    <t>ZE143.11</t>
  </si>
  <si>
    <t>6-005.ea</t>
  </si>
  <si>
    <t>50,0 mg bis unter 60,0 mg</t>
  </si>
  <si>
    <t>ZE143.12</t>
  </si>
  <si>
    <t>6-005.eb</t>
  </si>
  <si>
    <t>60,0 mg bis unter 70,0 mg</t>
  </si>
  <si>
    <t>ZE143.13</t>
  </si>
  <si>
    <t>6-005.ec</t>
  </si>
  <si>
    <t>70,0 mg bis unter 80,0 mg</t>
  </si>
  <si>
    <t>ZE143.14</t>
  </si>
  <si>
    <t>6-005.ed</t>
  </si>
  <si>
    <t>80,0 mg bis unter 100,0 mg</t>
  </si>
  <si>
    <t>ZE143.15</t>
  </si>
  <si>
    <t>6-005.ee</t>
  </si>
  <si>
    <t>100,0 mg bis unter 120,0 mg</t>
  </si>
  <si>
    <t>ZE143.16</t>
  </si>
  <si>
    <t>6-005.ef</t>
  </si>
  <si>
    <t>120,0 mg bis unter 140,0 mg</t>
  </si>
  <si>
    <t>ZE143.17</t>
  </si>
  <si>
    <t>6-005.eg</t>
  </si>
  <si>
    <t>140,0 mg bis unter 160,0 mg</t>
  </si>
  <si>
    <t>ZE143.18</t>
  </si>
  <si>
    <t>6-005.eh</t>
  </si>
  <si>
    <t>160,0 mg bis unter 180,0 mg</t>
  </si>
  <si>
    <t>ZE143.19</t>
  </si>
  <si>
    <t>6-005.ej</t>
  </si>
  <si>
    <t>180,0 mg bis unter 200,0 mg</t>
  </si>
  <si>
    <t>ZE143.20</t>
  </si>
  <si>
    <t>6-005.ek</t>
  </si>
  <si>
    <t>200,0 mg bis unter 220,0 mg</t>
  </si>
  <si>
    <t>ZE143.21</t>
  </si>
  <si>
    <t>6-005.em</t>
  </si>
  <si>
    <t>220,0 mg bis unter 240,0 mg</t>
  </si>
  <si>
    <t>ZE143.22</t>
  </si>
  <si>
    <t>6-005.en</t>
  </si>
  <si>
    <t>240,0 mg oder mehr</t>
  </si>
  <si>
    <t>Applikation von Medikamenten, Liste 5: Romiplostim, parenteral</t>
  </si>
  <si>
    <r>
      <t>ZE144.01</t>
    </r>
    <r>
      <rPr>
        <vertAlign val="superscript"/>
        <sz val="10"/>
        <rFont val="Arial"/>
        <family val="2"/>
      </rPr>
      <t>6)</t>
    </r>
  </si>
  <si>
    <t>6-005.90</t>
  </si>
  <si>
    <t>100 µg bis unter 200 µg</t>
  </si>
  <si>
    <t>ZE144.02</t>
  </si>
  <si>
    <t>6-005.91</t>
  </si>
  <si>
    <t>200 µg bis unter 300 µg</t>
  </si>
  <si>
    <t>ZE144.03</t>
  </si>
  <si>
    <t>6-005.92</t>
  </si>
  <si>
    <t>300 µg bis unter 400 µg</t>
  </si>
  <si>
    <t>ZE144.04</t>
  </si>
  <si>
    <t>6-005.93</t>
  </si>
  <si>
    <t>400 µg bis unter 500 µg</t>
  </si>
  <si>
    <t>ZE144.05</t>
  </si>
  <si>
    <t>6-005.94</t>
  </si>
  <si>
    <t>500 µg bis unter 600 µg</t>
  </si>
  <si>
    <t>ZE144.06</t>
  </si>
  <si>
    <t>6-005.95</t>
  </si>
  <si>
    <t>600 µg bis unter 700 µg</t>
  </si>
  <si>
    <t>ZE144.07</t>
  </si>
  <si>
    <t>6-005.96</t>
  </si>
  <si>
    <t>700 µg bis unter 800 µg</t>
  </si>
  <si>
    <t>ZE144.08</t>
  </si>
  <si>
    <t>6-005.97</t>
  </si>
  <si>
    <t>800 µg bis unter 900 µg</t>
  </si>
  <si>
    <t>ZE144.09</t>
  </si>
  <si>
    <t>6-005.98</t>
  </si>
  <si>
    <t>900 µg bis unter 1.000 µg</t>
  </si>
  <si>
    <t>ZE144.10</t>
  </si>
  <si>
    <t>6-005.99</t>
  </si>
  <si>
    <t>1.000 µg bis unter 1.200 µg</t>
  </si>
  <si>
    <t>ZE144.11</t>
  </si>
  <si>
    <t>6-005.9a</t>
  </si>
  <si>
    <t>1.200 µg bis unter 1.400 µg</t>
  </si>
  <si>
    <t>ZE144.12</t>
  </si>
  <si>
    <t>6-005.9b</t>
  </si>
  <si>
    <t>1.400 µg bis unter 1.600 µg</t>
  </si>
  <si>
    <t>ZE144.13</t>
  </si>
  <si>
    <t>6-005.9c</t>
  </si>
  <si>
    <t>1.600 µg bis unter 1.800 µg</t>
  </si>
  <si>
    <t>ZE144.14</t>
  </si>
  <si>
    <t>6-005.9d</t>
  </si>
  <si>
    <t>1.800 µg bis unter 2.000 µg</t>
  </si>
  <si>
    <t>ZE144.15</t>
  </si>
  <si>
    <t>6-005.9e</t>
  </si>
  <si>
    <t>2.000 µg bis unter 2.400 µg</t>
  </si>
  <si>
    <t>ZE144.16</t>
  </si>
  <si>
    <t>6-005.9f</t>
  </si>
  <si>
    <t>2.400 µg bis unter 2.800 µg</t>
  </si>
  <si>
    <t>ZE144.17</t>
  </si>
  <si>
    <t>6-005.9g</t>
  </si>
  <si>
    <t>2.800 µg bis unter 3.200 µg</t>
  </si>
  <si>
    <t>ZE144.18</t>
  </si>
  <si>
    <t>6-005.9h</t>
  </si>
  <si>
    <t>3.200 µg bis unter 3.600 µg</t>
  </si>
  <si>
    <t>ZE144.19</t>
  </si>
  <si>
    <t>6-005.9j</t>
  </si>
  <si>
    <t>3.600 µg bis unter 4.000 µg</t>
  </si>
  <si>
    <t>ZE144.20</t>
  </si>
  <si>
    <t>6-005.9k</t>
  </si>
  <si>
    <t>4.000 µg bis unter 4.400 µg</t>
  </si>
  <si>
    <t>ZE144.21</t>
  </si>
  <si>
    <t>6-005.9m</t>
  </si>
  <si>
    <t>4.400 µg bis unter 4.800 µg</t>
  </si>
  <si>
    <t>ZE144.22</t>
  </si>
  <si>
    <t>6-005.9n</t>
  </si>
  <si>
    <t>4.800 µg bis unter 5.200 µg</t>
  </si>
  <si>
    <t>ZE144.23</t>
  </si>
  <si>
    <t>6-005.9p</t>
  </si>
  <si>
    <t>5.200 µg bis unter 5.600 µg</t>
  </si>
  <si>
    <t>ZE144.24</t>
  </si>
  <si>
    <t>6-005.9q</t>
  </si>
  <si>
    <t>5.600 µg oder mehr</t>
  </si>
  <si>
    <t>ZE145.01</t>
  </si>
  <si>
    <t>8-98e.1</t>
  </si>
  <si>
    <t>Spezialisierte stationäre palliativmedizinische Komplexbehandlung: Mindestens 7 bis höchstens 13 Behandlungstage</t>
  </si>
  <si>
    <t>ZE145.02</t>
  </si>
  <si>
    <t>8-98e.2</t>
  </si>
  <si>
    <t>Spezialisierte stationäre palliativmedizinische Komplexbehandlung: Mindestens 14 bis höchstens 20 Behandlungstage</t>
  </si>
  <si>
    <t>ZE145.03</t>
  </si>
  <si>
    <t>8-98e.3</t>
  </si>
  <si>
    <t>Spezialisierte stationäre palliativmedizinische Komplexbehandlung: Mindestens 21 Behandlungstage</t>
  </si>
  <si>
    <t>Transfusion von Vollblut, Erythrozytenkonzentrat und Thrombozytenkonzentrat: Thrombozytenkonzentrat</t>
  </si>
  <si>
    <r>
      <t>ZE146.01</t>
    </r>
    <r>
      <rPr>
        <vertAlign val="superscript"/>
        <sz val="10"/>
        <rFont val="Arial"/>
        <family val="2"/>
      </rPr>
      <t>6)</t>
    </r>
  </si>
  <si>
    <t>8-800.g1</t>
  </si>
  <si>
    <t>2 Thrombozytenkonzentrate</t>
  </si>
  <si>
    <r>
      <t>ZE146.02</t>
    </r>
    <r>
      <rPr>
        <vertAlign val="superscript"/>
        <sz val="10"/>
        <rFont val="Arial"/>
        <family val="2"/>
      </rPr>
      <t>6)</t>
    </r>
  </si>
  <si>
    <t>8-800.g2</t>
  </si>
  <si>
    <t>3 Thrombozytenkonzentrate</t>
  </si>
  <si>
    <t>ZE146.03</t>
  </si>
  <si>
    <t>8-800.g3</t>
  </si>
  <si>
    <t>4 Thrombozytenkonzentrate</t>
  </si>
  <si>
    <t>ZE146.04</t>
  </si>
  <si>
    <t>8-800.g4</t>
  </si>
  <si>
    <t>5 Thrombozytenkonzentrate</t>
  </si>
  <si>
    <t>ZE146.05</t>
  </si>
  <si>
    <t>8-800.g5</t>
  </si>
  <si>
    <t>6 bis unter 8 Thrombozytenkonzentrate</t>
  </si>
  <si>
    <t>ZE146.06</t>
  </si>
  <si>
    <t>8-800.g6</t>
  </si>
  <si>
    <t>8 bis unter 10 Thrombozytenkonzentrate</t>
  </si>
  <si>
    <t>ZE146.07</t>
  </si>
  <si>
    <t>8-800.g7</t>
  </si>
  <si>
    <t>10 bis unter 12 Thrombozytenkonzentrate</t>
  </si>
  <si>
    <t>ZE146.08</t>
  </si>
  <si>
    <t>8-800.g8</t>
  </si>
  <si>
    <t>12 bis unter 14 Thrombozytenkonzentrate</t>
  </si>
  <si>
    <t>ZE146.09</t>
  </si>
  <si>
    <t>8-800.g9</t>
  </si>
  <si>
    <t>14 bis unter 16 Thrombozytenkonzentrate</t>
  </si>
  <si>
    <t>ZE146.10</t>
  </si>
  <si>
    <t>8-800.ga</t>
  </si>
  <si>
    <t>16 bis unter 18 Thrombozytenkonzentrate</t>
  </si>
  <si>
    <t>ZE146.11</t>
  </si>
  <si>
    <t>8-800.gb</t>
  </si>
  <si>
    <t>18 bis unter 20 Thrombozytenkonzentrate</t>
  </si>
  <si>
    <t>ZE146.12</t>
  </si>
  <si>
    <t>8-800.gc</t>
  </si>
  <si>
    <t>20 bis unter 24 Thrombozytenkonzentrate</t>
  </si>
  <si>
    <t>ZE146.13</t>
  </si>
  <si>
    <t>8-800.gd</t>
  </si>
  <si>
    <t>24 bis unter 28 Thrombozytenkonzentrate</t>
  </si>
  <si>
    <t>ZE146.14</t>
  </si>
  <si>
    <t>8-800.ge</t>
  </si>
  <si>
    <t>28 bis unter 32 Thrombozytenkonzentrate</t>
  </si>
  <si>
    <t>ZE146.15</t>
  </si>
  <si>
    <t>8-800.gf</t>
  </si>
  <si>
    <t>32 bis unter 36 Thrombozytenkonzentrate</t>
  </si>
  <si>
    <t>ZE146.16</t>
  </si>
  <si>
    <t>8-800.gg</t>
  </si>
  <si>
    <t>36 bis unter 40 Thrombozytenkonzentrate</t>
  </si>
  <si>
    <t>ZE146.17</t>
  </si>
  <si>
    <t>8-800.gh</t>
  </si>
  <si>
    <t>40 bis unter 46 Thrombozytenkonzentrate</t>
  </si>
  <si>
    <t>ZE146.18</t>
  </si>
  <si>
    <t>8-800.gj</t>
  </si>
  <si>
    <t>46 bis unter 52 Thrombozytenkonzentrate</t>
  </si>
  <si>
    <t>ZE146.19</t>
  </si>
  <si>
    <t>8-800.gk</t>
  </si>
  <si>
    <t>52 bis unter 58 Thrombozytenkonzentrate</t>
  </si>
  <si>
    <t>ZE146.20</t>
  </si>
  <si>
    <t>8-800.gm</t>
  </si>
  <si>
    <t>58 bis unter 64 Thrombozytenkonzentrate</t>
  </si>
  <si>
    <t>ZE146.21</t>
  </si>
  <si>
    <t>8-800.gn</t>
  </si>
  <si>
    <t>64 bis unter 70 Thrombozytenkonzentrate</t>
  </si>
  <si>
    <t>ZE146.22</t>
  </si>
  <si>
    <t>8-800.gp</t>
  </si>
  <si>
    <t>70 bis unter 78 Thrombozytenkonzentrate</t>
  </si>
  <si>
    <t>ZE146.23</t>
  </si>
  <si>
    <t>8-800.gq</t>
  </si>
  <si>
    <t>78 bis unter 86 Thrombozytenkonzentrate</t>
  </si>
  <si>
    <t>ZE146.24</t>
  </si>
  <si>
    <t>8-800.gr</t>
  </si>
  <si>
    <t>86 bis unter 94 Thrombozytenkonzentrate</t>
  </si>
  <si>
    <t>ZE146.25</t>
  </si>
  <si>
    <t>8-800.gs</t>
  </si>
  <si>
    <t>94 bis unter 102 Thrombozytenkonzentrate</t>
  </si>
  <si>
    <t>ZE146.26</t>
  </si>
  <si>
    <t>8-800.gt</t>
  </si>
  <si>
    <t>102 bis unter 110 Thrombozytenkonzentrate</t>
  </si>
  <si>
    <t>ZE146.27</t>
  </si>
  <si>
    <t>8-800.gu</t>
  </si>
  <si>
    <t>110 bis unter 118 Thrombozytenkonzentrate</t>
  </si>
  <si>
    <t>ZE146.28</t>
  </si>
  <si>
    <t>8-800.gv</t>
  </si>
  <si>
    <t>118 bis unter 126 Thrombozytenkonzentrate</t>
  </si>
  <si>
    <t>ZE146.29</t>
  </si>
  <si>
    <t>Siehe weitere Differenzierung ZE146.30 bis ZE146.46</t>
  </si>
  <si>
    <t>ZE146.30</t>
  </si>
  <si>
    <t>8-800.gz</t>
  </si>
  <si>
    <t>126 bis unter 134 Thrombozytenkonzentrate</t>
  </si>
  <si>
    <t>ZE146.31</t>
  </si>
  <si>
    <t>8-800.m0</t>
  </si>
  <si>
    <t>134 bis unter 146 Thrombozytenkonzentrate</t>
  </si>
  <si>
    <t>ZE146.32</t>
  </si>
  <si>
    <t>8-800.m1</t>
  </si>
  <si>
    <t>146 bis unter 158 Thrombozytenkonzentrate</t>
  </si>
  <si>
    <t>ZE146.33</t>
  </si>
  <si>
    <t>8-800.m2</t>
  </si>
  <si>
    <t>158 bis unter 170 Thrombozytenkonzentrate</t>
  </si>
  <si>
    <t>ZE146.34</t>
  </si>
  <si>
    <t>8-800.m3</t>
  </si>
  <si>
    <t>170 bis unter 182 Thrombozytenkonzentrate</t>
  </si>
  <si>
    <t>ZE146.35</t>
  </si>
  <si>
    <t>8-800.m4</t>
  </si>
  <si>
    <t>182 bis unter 194 Thrombozytenkonzentrate</t>
  </si>
  <si>
    <t>ZE146.36</t>
  </si>
  <si>
    <t>8-800.m5</t>
  </si>
  <si>
    <t>194 bis unter 210 Thrombozytenkonzentrate</t>
  </si>
  <si>
    <t>ZE146.37</t>
  </si>
  <si>
    <t>8-800.m6</t>
  </si>
  <si>
    <t>210 bis unter 226 Thrombozytenkonzentrate</t>
  </si>
  <si>
    <t>ZE146.38</t>
  </si>
  <si>
    <t>8-800.m7</t>
  </si>
  <si>
    <t>226 bis unter 242 Thrombozytenkonzentrate</t>
  </si>
  <si>
    <t>ZE146.39</t>
  </si>
  <si>
    <t>8-800.m8</t>
  </si>
  <si>
    <t>242 bis unter 258 Thrombozytenkonzentrate</t>
  </si>
  <si>
    <t>ZE146.40</t>
  </si>
  <si>
    <t>8-800.m9</t>
  </si>
  <si>
    <t>258 bis unter 274 Thrombozytenkonzentrate</t>
  </si>
  <si>
    <t>ZE146.41</t>
  </si>
  <si>
    <t>8-800.ma</t>
  </si>
  <si>
    <t>274 bis unter 294 Thrombozytenkonzentrate</t>
  </si>
  <si>
    <t>ZE146.42</t>
  </si>
  <si>
    <t>8-800.mb</t>
  </si>
  <si>
    <t>294 bis unter 314 Thrombozytenkonzentrate</t>
  </si>
  <si>
    <t>ZE146.43</t>
  </si>
  <si>
    <t>8-800.mc</t>
  </si>
  <si>
    <t>314 bis unter 334 Thrombozytenkonzentrate</t>
  </si>
  <si>
    <t>ZE146.44</t>
  </si>
  <si>
    <t>8-800.md</t>
  </si>
  <si>
    <t>334 bis unter 354 Thrombozytenkonzentrate</t>
  </si>
  <si>
    <t>ZE146.45</t>
  </si>
  <si>
    <t>8-800.me</t>
  </si>
  <si>
    <t>354 bis unter 374 Thrombozytenkonzentrate</t>
  </si>
  <si>
    <t>ZE146.46</t>
  </si>
  <si>
    <t>8-800.mf</t>
  </si>
  <si>
    <t>374 oder mehr Thrombozytenkonzentrate</t>
  </si>
  <si>
    <t>Transfusion von Vollblut, Erythrozytenkonzentrat und Thrombozytenkonzentrat: Apherese-Thrombozytenkonzentrat</t>
  </si>
  <si>
    <r>
      <t>ZE147.01</t>
    </r>
    <r>
      <rPr>
        <vertAlign val="superscript"/>
        <sz val="10"/>
        <rFont val="Arial"/>
        <family val="2"/>
      </rPr>
      <t>6)</t>
    </r>
  </si>
  <si>
    <t>8-800.f0</t>
  </si>
  <si>
    <t>1 Apherese-Thrombozytenkonzentrat</t>
  </si>
  <si>
    <t>ZE147.02</t>
  </si>
  <si>
    <t>8-800.f1</t>
  </si>
  <si>
    <t>2 Apherese-Thrombozytenkonzentrate</t>
  </si>
  <si>
    <t>ZE147.03</t>
  </si>
  <si>
    <t>8-800.f2</t>
  </si>
  <si>
    <t>3 Apherese-Thrombozytenkonzentrate</t>
  </si>
  <si>
    <t>ZE147.04</t>
  </si>
  <si>
    <t>8-800.f3</t>
  </si>
  <si>
    <t>4 Apherese-Thrombozytenkonzentrate</t>
  </si>
  <si>
    <t>ZE147.05</t>
  </si>
  <si>
    <t>8-800.f4</t>
  </si>
  <si>
    <t>5 Apherese-Thrombozytenkonzentrate</t>
  </si>
  <si>
    <t>ZE147.06</t>
  </si>
  <si>
    <t>8-800.f5</t>
  </si>
  <si>
    <t>6 bis unter 8 Apherese-Thrombozytenkonzentrate</t>
  </si>
  <si>
    <t>ZE147.07</t>
  </si>
  <si>
    <t>8-800.f6</t>
  </si>
  <si>
    <t>8 bis unter 10 Apherese-Thrombozytenkonzentrate</t>
  </si>
  <si>
    <t>ZE147.08</t>
  </si>
  <si>
    <t>8-800.f7</t>
  </si>
  <si>
    <t>10 bis unter 12 Apherese-Thrombozytenkonzentrate</t>
  </si>
  <si>
    <t>ZE147.09</t>
  </si>
  <si>
    <t>8-800.f8</t>
  </si>
  <si>
    <t>12 bis unter 14 Apherese-Thrombozytenkonzentrate</t>
  </si>
  <si>
    <t>ZE147.10</t>
  </si>
  <si>
    <t>8-800.f9</t>
  </si>
  <si>
    <t>14 bis unter 16 Apherese-Thrombozytenkonzentrate</t>
  </si>
  <si>
    <t>ZE147.11</t>
  </si>
  <si>
    <t>8-800.fa</t>
  </si>
  <si>
    <t>16 bis unter 18 Apherese-Thrombozytenkonzentrate</t>
  </si>
  <si>
    <t>ZE147.12</t>
  </si>
  <si>
    <t>8-800.fb</t>
  </si>
  <si>
    <t>18 bis unter 20 Apherese-Thrombozytenkonzentrate</t>
  </si>
  <si>
    <t>ZE147.13</t>
  </si>
  <si>
    <t>8-800.fc</t>
  </si>
  <si>
    <t>20 bis unter 24 Apherese-Thrombozytenkonzentrate</t>
  </si>
  <si>
    <t>ZE147.14</t>
  </si>
  <si>
    <t>8-800.fd</t>
  </si>
  <si>
    <t>24 bis unter 28 Apherese-Thrombozytenkonzentrate</t>
  </si>
  <si>
    <t>ZE147.15</t>
  </si>
  <si>
    <t>8-800.fe</t>
  </si>
  <si>
    <t>28 bis unter 32 Apherese-Thrombozytenkonzentrate</t>
  </si>
  <si>
    <t>ZE147.16</t>
  </si>
  <si>
    <t>8-800.ff</t>
  </si>
  <si>
    <t>32 bis unter 36 Apherese-Thrombozytenkonzentrate</t>
  </si>
  <si>
    <t>ZE147.17</t>
  </si>
  <si>
    <t>8-800.fg</t>
  </si>
  <si>
    <t>36 bis unter 40 Apherese-Thrombozytenkonzentrate</t>
  </si>
  <si>
    <t>ZE147.18</t>
  </si>
  <si>
    <t>8-800.fh</t>
  </si>
  <si>
    <t>40 bis unter 46 Apherese-Thrombozytenkonzentrate</t>
  </si>
  <si>
    <t>ZE147.19</t>
  </si>
  <si>
    <t>8-800.fj</t>
  </si>
  <si>
    <t>46 bis unter 52 Apherese-Thrombozytenkonzentrate</t>
  </si>
  <si>
    <t>ZE147.20</t>
  </si>
  <si>
    <t>8-800.fk</t>
  </si>
  <si>
    <t>52 bis unter 58 Apherese-Thrombozytenkonzentrate</t>
  </si>
  <si>
    <t>ZE147.21</t>
  </si>
  <si>
    <t>8-800.fm</t>
  </si>
  <si>
    <t>58 bis unter 64 Apherese-Thrombozytenkonzentrate</t>
  </si>
  <si>
    <t>ZE147.22</t>
  </si>
  <si>
    <t>8-800.fn</t>
  </si>
  <si>
    <t>64 bis unter 70 Apherese-Thrombozytenkonzentrate</t>
  </si>
  <si>
    <t>ZE147.23</t>
  </si>
  <si>
    <t>8-800.fp</t>
  </si>
  <si>
    <t>70 bis unter 78 Apherese-Thrombozytenkonzentrate</t>
  </si>
  <si>
    <t>ZE147.24</t>
  </si>
  <si>
    <t>8-800.fq</t>
  </si>
  <si>
    <t>78 bis unter 86 Apherese-Thrombozytenkonzentrate</t>
  </si>
  <si>
    <t>ZE147.25</t>
  </si>
  <si>
    <t>8-800.fr</t>
  </si>
  <si>
    <t>86 bis unter 94 Apherese-Thrombozytenkonzentrate</t>
  </si>
  <si>
    <t>ZE147.26</t>
  </si>
  <si>
    <t>8-800.fs</t>
  </si>
  <si>
    <t>94 bis unter 102 Apherese-Thrombozytenkonzentrate</t>
  </si>
  <si>
    <t>ZE147.27</t>
  </si>
  <si>
    <t>8-800.ft</t>
  </si>
  <si>
    <t>102 bis unter 110 Apherese-Thrombozytenkonzentrate</t>
  </si>
  <si>
    <t>ZE147.28</t>
  </si>
  <si>
    <t>8-800.fu</t>
  </si>
  <si>
    <t>110 bis unter 118 Apherese-Thrombozytenkonzentrate</t>
  </si>
  <si>
    <t>ZE147.29</t>
  </si>
  <si>
    <t>8-800.fv</t>
  </si>
  <si>
    <t>118 bis unter 126 Apherese-Thrombozytenkonzentrate</t>
  </si>
  <si>
    <t>ZE147.30</t>
  </si>
  <si>
    <t>Siehe weitere Differenzierung ZE147.31 bis ZE147.47</t>
  </si>
  <si>
    <t>ZE147.31</t>
  </si>
  <si>
    <t>8-800.fz</t>
  </si>
  <si>
    <t>126 bis unter 134 Apherese-Thrombozytenkonzentrate</t>
  </si>
  <si>
    <t>ZE147.32</t>
  </si>
  <si>
    <t>8-800.k0</t>
  </si>
  <si>
    <t>134 bis unter 146 Apherese-Thrombozytenkonzentrate</t>
  </si>
  <si>
    <t>ZE147.33</t>
  </si>
  <si>
    <t>8-800.k1</t>
  </si>
  <si>
    <t>146 bis unter 158 Apherese-Thrombozytenkonzentrate</t>
  </si>
  <si>
    <t>ZE147.34</t>
  </si>
  <si>
    <t>8-800.k2</t>
  </si>
  <si>
    <t>158 bis unter 170 Apherese-Thrombozytenkonzentrate</t>
  </si>
  <si>
    <t>ZE147.35</t>
  </si>
  <si>
    <t>8-800.k3</t>
  </si>
  <si>
    <t>170 bis unter 182 Apherese-Thrombozytenkonzentrate</t>
  </si>
  <si>
    <t>ZE147.36</t>
  </si>
  <si>
    <t>8-800.k4</t>
  </si>
  <si>
    <t>182 bis unter 194 Apherese-Thrombozytenkonzentrate</t>
  </si>
  <si>
    <t>ZE147.37</t>
  </si>
  <si>
    <t>8-800.k5</t>
  </si>
  <si>
    <t>194 bis unter 210 Apherese-Thrombozytenkonzentrate</t>
  </si>
  <si>
    <t>ZE147.38</t>
  </si>
  <si>
    <t>8-800.k6</t>
  </si>
  <si>
    <t>210 bis unter 226 Apherese-Thrombozytenkonzentrate</t>
  </si>
  <si>
    <t>ZE147.39</t>
  </si>
  <si>
    <t>8-800.k7</t>
  </si>
  <si>
    <t>226 bis unter 242 Apherese-Thrombozytenkonzentrate</t>
  </si>
  <si>
    <t>ZE147.40</t>
  </si>
  <si>
    <t>8-800.k8</t>
  </si>
  <si>
    <t>242 bis unter 258 Apherese-Thrombozytenkonzentrate</t>
  </si>
  <si>
    <t>ZE147.41</t>
  </si>
  <si>
    <t>8-800.k9</t>
  </si>
  <si>
    <t>258 bis unter 274 Apherese-Thrombozytenkonzentrate</t>
  </si>
  <si>
    <t>ZE147.42</t>
  </si>
  <si>
    <t>8-800.ka</t>
  </si>
  <si>
    <t>274 bis unter 294 Apherese-Thrombozytenkonzentrate</t>
  </si>
  <si>
    <t>ZE147.43</t>
  </si>
  <si>
    <t>8-800.kb</t>
  </si>
  <si>
    <t>294 bis unter 314 Apherese-Thrombozytenkonzentrate</t>
  </si>
  <si>
    <t>ZE147.44</t>
  </si>
  <si>
    <t>8-800.kc</t>
  </si>
  <si>
    <t>314 bis unter 334 Apherese-Thrombozytenkonzentrate</t>
  </si>
  <si>
    <t>ZE147.45</t>
  </si>
  <si>
    <t>8-800.kd</t>
  </si>
  <si>
    <t>334 bis unter 354 Apherese-Thrombozytenkonzentrate</t>
  </si>
  <si>
    <t>ZE147.46</t>
  </si>
  <si>
    <t>8-800.ke</t>
  </si>
  <si>
    <t>354 bis unter 374 Apherese-Thrombozytenkonzentrate</t>
  </si>
  <si>
    <t>ZE147.47</t>
  </si>
  <si>
    <t>8-800.kf</t>
  </si>
  <si>
    <t>374 oder mehr Apherese-Thrombozytenkonzentrate</t>
  </si>
  <si>
    <t>Applikation von Medikamenten, Liste 3: Abatacept, intravenös</t>
  </si>
  <si>
    <r>
      <t>ZE151.01</t>
    </r>
    <r>
      <rPr>
        <vertAlign val="superscript"/>
        <sz val="10"/>
        <rFont val="Arial"/>
        <family val="2"/>
      </rPr>
      <t>6)</t>
    </r>
  </si>
  <si>
    <t>6-003.s0</t>
  </si>
  <si>
    <t>125 mg bis unter 250 mg</t>
  </si>
  <si>
    <r>
      <t>ZE151.02</t>
    </r>
    <r>
      <rPr>
        <vertAlign val="superscript"/>
        <sz val="10"/>
        <rFont val="Arial"/>
        <family val="2"/>
      </rPr>
      <t>6)</t>
    </r>
  </si>
  <si>
    <t>6-003.s1</t>
  </si>
  <si>
    <t>250 mg bis unter 500 mg</t>
  </si>
  <si>
    <t>ZE151.03</t>
  </si>
  <si>
    <t>6-003.s2</t>
  </si>
  <si>
    <t>ZE151.04</t>
  </si>
  <si>
    <t>6-003.s3</t>
  </si>
  <si>
    <t>ZE151.05</t>
  </si>
  <si>
    <t>6-003.s4</t>
  </si>
  <si>
    <t>ZE151.06</t>
  </si>
  <si>
    <t>6-003.s5</t>
  </si>
  <si>
    <t>ZE151.07</t>
  </si>
  <si>
    <t>6-003.s6</t>
  </si>
  <si>
    <t>ZE151.08</t>
  </si>
  <si>
    <t>6-003.s7</t>
  </si>
  <si>
    <t>ZE151.09</t>
  </si>
  <si>
    <t>6-003.s8</t>
  </si>
  <si>
    <t>ZE151.10</t>
  </si>
  <si>
    <t>6-003.s9</t>
  </si>
  <si>
    <t>ZE151.11</t>
  </si>
  <si>
    <t>6-003.sa</t>
  </si>
  <si>
    <t>ZE151.12</t>
  </si>
  <si>
    <t>6-003.sb</t>
  </si>
  <si>
    <t>ZE151.13</t>
  </si>
  <si>
    <t>6-003.sc</t>
  </si>
  <si>
    <t>3.000 mg oder mehr</t>
  </si>
  <si>
    <r>
      <t xml:space="preserve">ZE152 </t>
    </r>
    <r>
      <rPr>
        <vertAlign val="superscript"/>
        <sz val="10"/>
        <rFont val="Arial"/>
        <family val="2"/>
      </rPr>
      <t>2)</t>
    </r>
  </si>
  <si>
    <t>8-836.60</t>
  </si>
  <si>
    <t>(Perkutan-)transluminale Gefäßintervention: Fremdkörperentfernung: Gefäße intrakraniell</t>
  </si>
  <si>
    <t>8-836.80</t>
  </si>
  <si>
    <t>(Perkutan-)transluminale Gefäßintervention: Thrombektomie: Gefäße intrakraniell</t>
  </si>
  <si>
    <t>ZE152.01</t>
  </si>
  <si>
    <t>8-83b.84</t>
  </si>
  <si>
    <t>Zusatzinformationen zu Materialien: Verwendung eines Instruments zur Thrombektomie oder Fremdkörperentfernung: 1 Stentretriever</t>
  </si>
  <si>
    <t>8-83b.8a</t>
  </si>
  <si>
    <t>Zusatzinformationen zu Materialien: Verwendung eines Instruments zur Thrombektomie oder Fremdkörperentfernung: 1 Multizonen-Stentretriever</t>
  </si>
  <si>
    <t>ZE152.02</t>
  </si>
  <si>
    <t>8-83b.85</t>
  </si>
  <si>
    <t>Zusatzinformationen zu Materialien: Verwendung eines Instruments zur Thrombektomie oder Fremdkörperentfernung: 2 Stentretriever</t>
  </si>
  <si>
    <t>8-83b.8b</t>
  </si>
  <si>
    <t>Zusatzinformationen zu Materialien: Verwendung eines Instruments zur Thrombektomie oder Fremdkörperentfernung: 2 Multizonen-Stentretriever</t>
  </si>
  <si>
    <t>ZE152.03</t>
  </si>
  <si>
    <t>8-83b.86</t>
  </si>
  <si>
    <t>Zusatzinformationen zu Materialien: Verwendung eines Instruments zur Thrombektomie oder Fremdkörperentfernung: 3 oder mehr Stentretriever</t>
  </si>
  <si>
    <t>8-83b.8c</t>
  </si>
  <si>
    <t>Zusatzinformationen zu Materialien: Verwendung eines Instruments zur Thrombektomie oder Fremdkörperentfernung: 3 oder mehr Multizonen-Stentretriever</t>
  </si>
  <si>
    <t>5-594.31</t>
  </si>
  <si>
    <t>Suprapubische (urethrovesikale) Zügeloperation [Schlingenoperation]: Mit alloplastischem Material: Adjustierbar</t>
  </si>
  <si>
    <t>Applikation von Medikamenten, Liste 3: Eculizumab, parenteral</t>
  </si>
  <si>
    <t>ZE154.01</t>
  </si>
  <si>
    <t>6-003.h0</t>
  </si>
  <si>
    <t>ZE154.02</t>
  </si>
  <si>
    <t>6-003.h1</t>
  </si>
  <si>
    <t>ZE154.03</t>
  </si>
  <si>
    <t>6-003.h2</t>
  </si>
  <si>
    <t>900 mg bis unter 1.200 mg</t>
  </si>
  <si>
    <t>ZE154.04</t>
  </si>
  <si>
    <t>6-003.h3</t>
  </si>
  <si>
    <t>1.200 mg bis unter 1.500 mg</t>
  </si>
  <si>
    <t>ZE154.05</t>
  </si>
  <si>
    <t>6-003.h4</t>
  </si>
  <si>
    <t>1.500 mg bis unter 1.800 mg</t>
  </si>
  <si>
    <t>ZE154.06</t>
  </si>
  <si>
    <t>6-003.h5</t>
  </si>
  <si>
    <t>1.800 mg bis unter 2.100 mg</t>
  </si>
  <si>
    <t>ZE154.07</t>
  </si>
  <si>
    <t>6-003.h6</t>
  </si>
  <si>
    <t>2.100 mg bis unter 2.400 mg</t>
  </si>
  <si>
    <t>ZE154.08</t>
  </si>
  <si>
    <t>6-003.h7</t>
  </si>
  <si>
    <t>2.400 mg bis unter 2.700 mg</t>
  </si>
  <si>
    <t>ZE154.09</t>
  </si>
  <si>
    <t>6-003.h8</t>
  </si>
  <si>
    <t>2.700 mg bis unter 3.000 mg</t>
  </si>
  <si>
    <t>ZE154.10</t>
  </si>
  <si>
    <t>6-003.h9</t>
  </si>
  <si>
    <t>3.000 mg bis unter 3.300 mg</t>
  </si>
  <si>
    <t>ZE154.11</t>
  </si>
  <si>
    <t>6-003.ha</t>
  </si>
  <si>
    <t>3.300 mg bis unter 3.600 mg</t>
  </si>
  <si>
    <t>ZE154.12</t>
  </si>
  <si>
    <t>6-003.hb</t>
  </si>
  <si>
    <t>3.600 mg bis unter 3.900 mg</t>
  </si>
  <si>
    <t>ZE154.13</t>
  </si>
  <si>
    <t>6-003.hc</t>
  </si>
  <si>
    <t>3.900 mg bis unter 4.200 mg</t>
  </si>
  <si>
    <t>ZE154.14</t>
  </si>
  <si>
    <t>6-003.hd</t>
  </si>
  <si>
    <t>4.200 mg bis unter 4.500 mg</t>
  </si>
  <si>
    <t>ZE154.15</t>
  </si>
  <si>
    <t>6-003.he</t>
  </si>
  <si>
    <t>4.500 mg bis unter 4.800 mg</t>
  </si>
  <si>
    <t>ZE154.16</t>
  </si>
  <si>
    <t>6-003.hf</t>
  </si>
  <si>
    <t>4.800 mg bis unter 5.100 mg</t>
  </si>
  <si>
    <t>ZE154.17</t>
  </si>
  <si>
    <t>6-003.hg</t>
  </si>
  <si>
    <t>5.100 mg bis unter 5.400 mg</t>
  </si>
  <si>
    <t>ZE154.18</t>
  </si>
  <si>
    <t>6-003.hh</t>
  </si>
  <si>
    <t>5.400 mg bis unter 5.700 mg</t>
  </si>
  <si>
    <t>ZE154.19</t>
  </si>
  <si>
    <t>6-003.hj</t>
  </si>
  <si>
    <t>5.700 mg bis unter 6.000 mg</t>
  </si>
  <si>
    <t>ZE154.20</t>
  </si>
  <si>
    <t>Siehe weitere Differenzierung ZE154.21 bis ZE154.31</t>
  </si>
  <si>
    <t>ZE154.21</t>
  </si>
  <si>
    <t>6-003.hm</t>
  </si>
  <si>
    <t>6.000 mg bis unter 6.600 mg</t>
  </si>
  <si>
    <t>ZE154.22</t>
  </si>
  <si>
    <t>6-003.hn</t>
  </si>
  <si>
    <t>6.600 mg bis unter 7.200 mg</t>
  </si>
  <si>
    <t>ZE154.23</t>
  </si>
  <si>
    <t>6-003.hp</t>
  </si>
  <si>
    <t>7.200 mg bis unter 7.800 mg</t>
  </si>
  <si>
    <t>ZE154.24</t>
  </si>
  <si>
    <t>6-003.hq</t>
  </si>
  <si>
    <t>7.800 mg bis unter 8.400 mg</t>
  </si>
  <si>
    <t>ZE154.25</t>
  </si>
  <si>
    <t>6-003.hr</t>
  </si>
  <si>
    <t>8.400 mg bis unter 9.600 mg</t>
  </si>
  <si>
    <t>ZE154.26</t>
  </si>
  <si>
    <t>6-003.hs</t>
  </si>
  <si>
    <t>9.600 mg bis unter 10.800 mg</t>
  </si>
  <si>
    <t>ZE154.27</t>
  </si>
  <si>
    <t>6-003.ht</t>
  </si>
  <si>
    <t>10.800 mg bis unter 13.200 mg</t>
  </si>
  <si>
    <t>ZE154.28</t>
  </si>
  <si>
    <t>6-003.hu</t>
  </si>
  <si>
    <t>13.200 mg bis unter 15.600 mg</t>
  </si>
  <si>
    <t>ZE154.29</t>
  </si>
  <si>
    <t>6-003.hv</t>
  </si>
  <si>
    <t>15.600 mg bis unter 20.400 mg</t>
  </si>
  <si>
    <t>ZE154.30</t>
  </si>
  <si>
    <t>6-003.hw</t>
  </si>
  <si>
    <t>20.400 mg bis unter 25.200 mg</t>
  </si>
  <si>
    <t>ZE154.31</t>
  </si>
  <si>
    <t>6-003.hz</t>
  </si>
  <si>
    <t>25.200 mg oder mehr</t>
  </si>
  <si>
    <t>Applikation von Medikamenten, Liste 4: Decitabin, parenteral</t>
  </si>
  <si>
    <t>ZE156.01</t>
  </si>
  <si>
    <t>6-004.40</t>
  </si>
  <si>
    <t>30 mg bis unter 60 mg</t>
  </si>
  <si>
    <t>ZE156.02</t>
  </si>
  <si>
    <t>6-004.41</t>
  </si>
  <si>
    <t>60 mg bis unter 90 mg</t>
  </si>
  <si>
    <t>ZE156.03</t>
  </si>
  <si>
    <t>6-004.42</t>
  </si>
  <si>
    <t>ZE156.04</t>
  </si>
  <si>
    <t>6-004.43</t>
  </si>
  <si>
    <t>ZE156.05</t>
  </si>
  <si>
    <t>6-004.44</t>
  </si>
  <si>
    <t>ZE156.06</t>
  </si>
  <si>
    <t>6-004.45</t>
  </si>
  <si>
    <t>180 mg bis unter 210 mg</t>
  </si>
  <si>
    <t>ZE156.07</t>
  </si>
  <si>
    <t>6-004.46</t>
  </si>
  <si>
    <t>210 mg bis unter 240 mg</t>
  </si>
  <si>
    <t>ZE156.08</t>
  </si>
  <si>
    <t>6-004.47</t>
  </si>
  <si>
    <t>240 mg bis unter 270 mg</t>
  </si>
  <si>
    <t>ZE156.09</t>
  </si>
  <si>
    <t>6-004.48</t>
  </si>
  <si>
    <t>270 mg bis unter 300 mg</t>
  </si>
  <si>
    <t>ZE156.10</t>
  </si>
  <si>
    <t>6-004.49</t>
  </si>
  <si>
    <t>300 mg bis unter 330 mg</t>
  </si>
  <si>
    <t>ZE156.11</t>
  </si>
  <si>
    <t>6-004.4a</t>
  </si>
  <si>
    <t>330 mg bis unter 360 mg</t>
  </si>
  <si>
    <t>ZE156.12</t>
  </si>
  <si>
    <t>6-004.4b</t>
  </si>
  <si>
    <t>360 mg bis unter 390 mg</t>
  </si>
  <si>
    <t>ZE156.13</t>
  </si>
  <si>
    <t>6-004.4c</t>
  </si>
  <si>
    <t>390 mg bis unter 420 mg</t>
  </si>
  <si>
    <t>ZE156.14</t>
  </si>
  <si>
    <t>6-004.4d</t>
  </si>
  <si>
    <t>420 mg bis unter 450 mg</t>
  </si>
  <si>
    <t>ZE156.15</t>
  </si>
  <si>
    <t>6-004.4e</t>
  </si>
  <si>
    <t>450 mg bis unter 480 mg</t>
  </si>
  <si>
    <t>ZE156.16</t>
  </si>
  <si>
    <t>6-004.4f</t>
  </si>
  <si>
    <t>480 mg bis unter 510 mg</t>
  </si>
  <si>
    <t>ZE156.17</t>
  </si>
  <si>
    <t>6-004.4g</t>
  </si>
  <si>
    <t>510 mg oder mehr</t>
  </si>
  <si>
    <t>Applikation von Medikamenten, Liste 5: Tocilizumab, intravenös</t>
  </si>
  <si>
    <r>
      <t>ZE157.01</t>
    </r>
    <r>
      <rPr>
        <vertAlign val="superscript"/>
        <sz val="10"/>
        <rFont val="Arial"/>
        <family val="2"/>
      </rPr>
      <t>6)</t>
    </r>
  </si>
  <si>
    <t>6-005.m0</t>
  </si>
  <si>
    <t>80 mg bis unter 200 mg</t>
  </si>
  <si>
    <r>
      <t>ZE157.02</t>
    </r>
    <r>
      <rPr>
        <vertAlign val="superscript"/>
        <sz val="10"/>
        <rFont val="Arial"/>
        <family val="2"/>
      </rPr>
      <t>6)</t>
    </r>
  </si>
  <si>
    <t>6-005.m1</t>
  </si>
  <si>
    <t>200 mg bis unter 320 mg</t>
  </si>
  <si>
    <t>ZE157.03</t>
  </si>
  <si>
    <t>6-005.m2</t>
  </si>
  <si>
    <t>320 mg bis unter 480 mg</t>
  </si>
  <si>
    <t>ZE157.04</t>
  </si>
  <si>
    <t>6-005.m3</t>
  </si>
  <si>
    <t>480 mg bis unter 640 mg</t>
  </si>
  <si>
    <t>ZE157.05</t>
  </si>
  <si>
    <t>6-005.m4</t>
  </si>
  <si>
    <t>640 mg bis unter 800 mg</t>
  </si>
  <si>
    <t>ZE157.06</t>
  </si>
  <si>
    <t>6-005.m5</t>
  </si>
  <si>
    <t>800 mg bis unter 960 mg</t>
  </si>
  <si>
    <t>ZE157.07</t>
  </si>
  <si>
    <t>6-005.m6</t>
  </si>
  <si>
    <t>960 mg bis unter 1.120 mg</t>
  </si>
  <si>
    <t>ZE157.08</t>
  </si>
  <si>
    <t>6-005.m7</t>
  </si>
  <si>
    <t>1.120 mg bis unter 1.280 mg</t>
  </si>
  <si>
    <t>ZE157.09</t>
  </si>
  <si>
    <t>6-005.m8</t>
  </si>
  <si>
    <t>1.280 mg bis unter 1.440 mg</t>
  </si>
  <si>
    <t>ZE157.10</t>
  </si>
  <si>
    <t>6-005.m9</t>
  </si>
  <si>
    <t>1.440 mg bis unter 1.600 mg</t>
  </si>
  <si>
    <t>ZE157.11</t>
  </si>
  <si>
    <t>6-005.ma</t>
  </si>
  <si>
    <t>1.600 mg bis unter 1.760 mg</t>
  </si>
  <si>
    <t>ZE157.12</t>
  </si>
  <si>
    <t>6-005.mb</t>
  </si>
  <si>
    <t>1.760 mg bis unter 1.920 mg</t>
  </si>
  <si>
    <t>ZE157.13</t>
  </si>
  <si>
    <t>6-005.mc</t>
  </si>
  <si>
    <t>1.920 mg bis unter 2.080 mg</t>
  </si>
  <si>
    <t>ZE157.14</t>
  </si>
  <si>
    <t>Siehe weitere Differenzierung ZE157.15 bis ZE157.29</t>
  </si>
  <si>
    <t>ZE157.15</t>
  </si>
  <si>
    <t>6-005.me</t>
  </si>
  <si>
    <t>2.080 mg bis unter 2.400 mg</t>
  </si>
  <si>
    <t>ZE157.16</t>
  </si>
  <si>
    <t>6-005.mf</t>
  </si>
  <si>
    <t>2.400 mg bis unter 2.720 mg</t>
  </si>
  <si>
    <t>ZE157.17</t>
  </si>
  <si>
    <t>6-005.mg</t>
  </si>
  <si>
    <t>2.720 mg bis unter 3.040 mg</t>
  </si>
  <si>
    <t>ZE157.18</t>
  </si>
  <si>
    <t>6-005.mh</t>
  </si>
  <si>
    <t>3.040 mg bis unter 3.360 mg</t>
  </si>
  <si>
    <t>ZE157.19</t>
  </si>
  <si>
    <t>6-005.mj</t>
  </si>
  <si>
    <t>3.360 mg bis unter 3.680 mg</t>
  </si>
  <si>
    <t>ZE157.20</t>
  </si>
  <si>
    <t>6-005.mk</t>
  </si>
  <si>
    <t>3.680 mg bis unter 4.000 mg</t>
  </si>
  <si>
    <t>ZE157.21</t>
  </si>
  <si>
    <t>Siehe weitere Differenzierung ZE157.22 bis ZE157.29</t>
  </si>
  <si>
    <t>ZE157.22</t>
  </si>
  <si>
    <t>6-005.mn</t>
  </si>
  <si>
    <t>4.000 mg bis unter 4.640 mg</t>
  </si>
  <si>
    <t>ZE157.23</t>
  </si>
  <si>
    <t>6-005.mp</t>
  </si>
  <si>
    <t>4.640 mg bis unter 5.280 mg</t>
  </si>
  <si>
    <t>ZE157.24</t>
  </si>
  <si>
    <t>6-005.mq</t>
  </si>
  <si>
    <t>5.280 mg bis unter 5.920 mg</t>
  </si>
  <si>
    <t>ZE157.25</t>
  </si>
  <si>
    <t>6-005.mr</t>
  </si>
  <si>
    <t>5.920 mg bis unter 6.560 mg</t>
  </si>
  <si>
    <t>ZE157.26</t>
  </si>
  <si>
    <t>6-005.ms</t>
  </si>
  <si>
    <t>6.560 mg bis unter 7.200 mg</t>
  </si>
  <si>
    <t>ZE157.27</t>
  </si>
  <si>
    <t>6-005.mt</t>
  </si>
  <si>
    <t>7.200 mg bis unter 7.840 mg</t>
  </si>
  <si>
    <t>ZE157.28</t>
  </si>
  <si>
    <t>6-005.mu</t>
  </si>
  <si>
    <t>7.840 mg bis unter 8.480 mg</t>
  </si>
  <si>
    <t>ZE157.29</t>
  </si>
  <si>
    <t>6-005.mv</t>
  </si>
  <si>
    <t>8.480 mg oder mehr</t>
  </si>
  <si>
    <t>5-059.c8</t>
  </si>
  <si>
    <t>Implantation oder Wechsel eines Neurostimulators zur Stimulation des peripheren Nervensystems mit Implantation oder Wechsel einer Neurostimulationselektrode: Vagusnervstimulationssystem</t>
  </si>
  <si>
    <t>5-059.d8</t>
  </si>
  <si>
    <t>Wechsel eines Neurostimulators zur Stimulation des peripheren Nervensystems ohne Wechsel einer Neurostimulationselektrode: Vagusnervstimulationssystem</t>
  </si>
  <si>
    <t>5-422.55</t>
  </si>
  <si>
    <t>Lokale Exzision und Destruktion von erkranktem Gewebe des Ösophagus: Destruktion, endoskopisch: Radiofrequenzablation</t>
  </si>
  <si>
    <r>
      <t xml:space="preserve">ZE162 </t>
    </r>
    <r>
      <rPr>
        <vertAlign val="superscript"/>
        <sz val="10"/>
        <rFont val="Arial"/>
        <family val="2"/>
      </rPr>
      <t>9)</t>
    </r>
  </si>
  <si>
    <t>Pflegebedürftigkeit im Sinne § 14 SGB XI und Pflegegrad gemäß § 15 SGB XI</t>
  </si>
  <si>
    <t>9-984.8</t>
  </si>
  <si>
    <t>Pflegebedürftig nach Pflegegrad 3</t>
  </si>
  <si>
    <t>9-984.9</t>
  </si>
  <si>
    <t>Pflegebedürftig nach Pflegegrad 4</t>
  </si>
  <si>
    <t>9-984.a</t>
  </si>
  <si>
    <t>Pflegebedürftig nach Pflegegrad 5</t>
  </si>
  <si>
    <r>
      <t xml:space="preserve">ZE163 </t>
    </r>
    <r>
      <rPr>
        <vertAlign val="superscript"/>
        <sz val="10"/>
        <rFont val="Arial"/>
        <family val="2"/>
      </rPr>
      <t>10)</t>
    </r>
  </si>
  <si>
    <t>Transfusion von Vollblut, Erythrozytenkonzentrat und Thrombozytenkonzentrat: Pathogeninaktiviertes Thrombozytenkonzentrat</t>
  </si>
  <si>
    <r>
      <t>ZE164.01</t>
    </r>
    <r>
      <rPr>
        <vertAlign val="superscript"/>
        <sz val="10"/>
        <rFont val="Arial"/>
        <family val="2"/>
      </rPr>
      <t>6)</t>
    </r>
  </si>
  <si>
    <t>8-800.h1</t>
  </si>
  <si>
    <t>2 pathogeninaktivierte Thrombozytenkonzentrate</t>
  </si>
  <si>
    <r>
      <t>ZE164.02</t>
    </r>
    <r>
      <rPr>
        <vertAlign val="superscript"/>
        <sz val="10"/>
        <rFont val="Arial"/>
        <family val="2"/>
      </rPr>
      <t>6)</t>
    </r>
  </si>
  <si>
    <t>8-800.h2</t>
  </si>
  <si>
    <t>3 pathogeninaktivierte Thrombozytenkonzentrate</t>
  </si>
  <si>
    <t>ZE164.03</t>
  </si>
  <si>
    <t>8-800.h3</t>
  </si>
  <si>
    <t>4 pathogeninaktivierte Thrombozytenkonzentrate</t>
  </si>
  <si>
    <t>ZE164.04</t>
  </si>
  <si>
    <t>8-800.h4</t>
  </si>
  <si>
    <t>5 pathogeninaktivierte Thrombozytenkonzentrate</t>
  </si>
  <si>
    <t>ZE164.05</t>
  </si>
  <si>
    <t>8-800.h5</t>
  </si>
  <si>
    <t>6 bis unter 8 pathogeninaktivierte Thrombozytenkonzentrate</t>
  </si>
  <si>
    <t>ZE164.06</t>
  </si>
  <si>
    <t>8-800.h6</t>
  </si>
  <si>
    <t>8 bis unter 10 pathogeninaktivierte Thrombozytenkonzentrate</t>
  </si>
  <si>
    <t>ZE164.07</t>
  </si>
  <si>
    <t>8-800.h7</t>
  </si>
  <si>
    <t>10 bis unter 12 pathogeninaktivierte Thrombozytenkonzentrate</t>
  </si>
  <si>
    <t>ZE164.08</t>
  </si>
  <si>
    <t>8-800.h8</t>
  </si>
  <si>
    <t>12 bis unter 14 pathogeninaktivierte Thrombozytenkonzentrate</t>
  </si>
  <si>
    <t>ZE164.09</t>
  </si>
  <si>
    <t>8-800.h9</t>
  </si>
  <si>
    <t>14 bis unter 16 pathogeninaktivierte Thrombozytenkonzentrate</t>
  </si>
  <si>
    <t>ZE164.10</t>
  </si>
  <si>
    <t>8-800.ha</t>
  </si>
  <si>
    <t>16 bis unter 18 pathogeninaktivierte Thrombozytenkonzentrate</t>
  </si>
  <si>
    <t>ZE164.11</t>
  </si>
  <si>
    <t>8-800.hb</t>
  </si>
  <si>
    <t>18 bis unter 20 pathogeninaktivierte Thrombozytenkonzentrate</t>
  </si>
  <si>
    <t>ZE164.12</t>
  </si>
  <si>
    <t>8-800.hc</t>
  </si>
  <si>
    <t>20 bis unter 24 pathogeninaktivierte Thrombozytenkonzentrate</t>
  </si>
  <si>
    <t>ZE164.13</t>
  </si>
  <si>
    <t>8-800.hd</t>
  </si>
  <si>
    <t>24 bis unter 28 pathogeninaktivierte Thrombozytenkonzentrate</t>
  </si>
  <si>
    <t>ZE164.14</t>
  </si>
  <si>
    <t>8-800.he</t>
  </si>
  <si>
    <t>28 bis unter 32 pathogeninaktivierte Thrombozytenkonzentrate</t>
  </si>
  <si>
    <t>ZE164.15</t>
  </si>
  <si>
    <t>8-800.hf</t>
  </si>
  <si>
    <t>32 bis unter 36 pathogeninaktivierte Thrombozytenkonzentrate</t>
  </si>
  <si>
    <t>ZE164.16</t>
  </si>
  <si>
    <t>8-800.hg</t>
  </si>
  <si>
    <t>36 bis unter 40 pathogeninaktivierte Thrombozytenkonzentrate</t>
  </si>
  <si>
    <t>ZE164.17</t>
  </si>
  <si>
    <t>8-800.hh</t>
  </si>
  <si>
    <t>40 bis unter 46 pathogeninaktivierte Thrombozytenkonzentrate</t>
  </si>
  <si>
    <t>ZE164.18</t>
  </si>
  <si>
    <t>8-800.hj</t>
  </si>
  <si>
    <t>46 bis unter 52 pathogeninaktivierte Thrombozytenkonzentrate</t>
  </si>
  <si>
    <t>ZE164.19</t>
  </si>
  <si>
    <t>8-800.hk</t>
  </si>
  <si>
    <t>52 bis unter 58 pathogeninaktivierte Thrombozytenkonzentrate</t>
  </si>
  <si>
    <t>ZE164.20</t>
  </si>
  <si>
    <t>8-800.hm</t>
  </si>
  <si>
    <t>58 bis unter 64 pathogeninaktivierte Thrombozytenkonzentrate</t>
  </si>
  <si>
    <t>ZE164.21</t>
  </si>
  <si>
    <t>8-800.hn</t>
  </si>
  <si>
    <t>64 bis unter 70 pathogeninaktivierte Thrombozytenkonzentrate</t>
  </si>
  <si>
    <t>ZE164.22</t>
  </si>
  <si>
    <t>8-800.hp</t>
  </si>
  <si>
    <t>70 bis unter 78 pathogeninaktivierte Thrombozytenkonzentrate</t>
  </si>
  <si>
    <t>ZE164.23</t>
  </si>
  <si>
    <t>8-800.hq</t>
  </si>
  <si>
    <t>78 bis unter 86 pathogeninaktivierte Thrombozytenkonzentrate</t>
  </si>
  <si>
    <t>ZE164.24</t>
  </si>
  <si>
    <t>8-800.hr</t>
  </si>
  <si>
    <t>86 bis unter 94 pathogeninaktivierte Thrombozytenkonzentrate</t>
  </si>
  <si>
    <t>ZE164.25</t>
  </si>
  <si>
    <t>8-800.hs</t>
  </si>
  <si>
    <t>94 bis unter 102 pathogeninaktivierte Thrombozytenkonzentrate</t>
  </si>
  <si>
    <t>ZE164.26</t>
  </si>
  <si>
    <t>8-800.ht</t>
  </si>
  <si>
    <t>102 bis unter 110 pathogeninaktivierte Thrombozytenkonzentrate</t>
  </si>
  <si>
    <t>ZE164.27</t>
  </si>
  <si>
    <t>8-800.hu</t>
  </si>
  <si>
    <t>110 bis unter 118 pathogeninaktivierte Thrombozytenkonzentrate</t>
  </si>
  <si>
    <t>ZE164.28</t>
  </si>
  <si>
    <t>8-800.hv</t>
  </si>
  <si>
    <t>118 bis unter 126 pathogeninaktivierte Thrombozytenkonzentrate</t>
  </si>
  <si>
    <t>ZE164.29</t>
  </si>
  <si>
    <t>8-800.hz</t>
  </si>
  <si>
    <t>126 bis unter 134 pathogeninaktivierte Thrombozytenkonzentrate</t>
  </si>
  <si>
    <t>ZE164.30</t>
  </si>
  <si>
    <t>8-800.n0</t>
  </si>
  <si>
    <t>134 bis unter 146 pathogeninaktivierte Thrombozytenkonzentrate</t>
  </si>
  <si>
    <t>ZE164.31</t>
  </si>
  <si>
    <t>8-800.n1</t>
  </si>
  <si>
    <t>146 bis unter 158 pathogeninaktivierte Thrombozytenkonzentrate</t>
  </si>
  <si>
    <t>ZE164.32</t>
  </si>
  <si>
    <t>8-800.n2</t>
  </si>
  <si>
    <t>158 bis unter 170 pathogeninaktivierte Thrombozytenkonzentrate</t>
  </si>
  <si>
    <t>ZE164.33</t>
  </si>
  <si>
    <t>8-800.n3</t>
  </si>
  <si>
    <t>170 bis unter 182 pathogeninaktivierte Thrombozytenkonzentrate</t>
  </si>
  <si>
    <t>ZE164.34</t>
  </si>
  <si>
    <t>8-800.n4</t>
  </si>
  <si>
    <t>182 bis unter 194 pathogeninaktivierte Thrombozytenkonzentrate</t>
  </si>
  <si>
    <t>ZE164.35</t>
  </si>
  <si>
    <t>8-800.n5</t>
  </si>
  <si>
    <t>194 bis unter 210 pathogeninaktivierte Thrombozytenkonzentrate</t>
  </si>
  <si>
    <t>ZE164.36</t>
  </si>
  <si>
    <t>8-800.n6</t>
  </si>
  <si>
    <t>210 bis unter 226 pathogeninaktivierte Thrombozytenkonzentrate</t>
  </si>
  <si>
    <t>ZE164.37</t>
  </si>
  <si>
    <t>8-800.n7</t>
  </si>
  <si>
    <t>226 bis unter 242 pathogeninaktivierte Thrombozytenkonzentrate</t>
  </si>
  <si>
    <t>ZE164.38</t>
  </si>
  <si>
    <t>8-800.n8</t>
  </si>
  <si>
    <t>242 bis unter 258 pathogeninaktivierte Thrombozytenkonzentrate</t>
  </si>
  <si>
    <t>ZE164.39</t>
  </si>
  <si>
    <t>8-800.n9</t>
  </si>
  <si>
    <t>258 bis unter 274 pathogeninaktivierte Thrombozytenkonzentrate</t>
  </si>
  <si>
    <t>ZE164.40</t>
  </si>
  <si>
    <t>8-800.na</t>
  </si>
  <si>
    <t>274 bis unter 294 pathogeninaktivierte Thrombozytenkonzentrate</t>
  </si>
  <si>
    <t>ZE164.41</t>
  </si>
  <si>
    <t>8-800.nb</t>
  </si>
  <si>
    <t>294 bis unter 314 pathogeninaktivierte Thrombozytenkonzentrate</t>
  </si>
  <si>
    <t>ZE164.42</t>
  </si>
  <si>
    <t>8-800.nc</t>
  </si>
  <si>
    <t>314 bis unter 334 pathogeninaktivierte Thrombozytenkonzentrate</t>
  </si>
  <si>
    <t>ZE164.43</t>
  </si>
  <si>
    <t>8-800.nd</t>
  </si>
  <si>
    <t>334 bis unter 354 pathogeninaktivierte Thrombozytenkonzentrate</t>
  </si>
  <si>
    <t>ZE164.44</t>
  </si>
  <si>
    <t>8-800.ne</t>
  </si>
  <si>
    <t>354 bis unter 374 pathogeninaktivierte Thrombozytenkonzentrate</t>
  </si>
  <si>
    <t>ZE164.45</t>
  </si>
  <si>
    <t>8-800.nf</t>
  </si>
  <si>
    <t>374 oder mehr pathogeninaktivierte Thrombozytenkonzentrate</t>
  </si>
  <si>
    <t>Transfusion von Vollblut, Erythrozytenkonzentrat und Thrombozytenkonzentrat: Pathogeninaktiviertes Apherese-Thrombozytenkonzentrat</t>
  </si>
  <si>
    <r>
      <t>ZE165.01</t>
    </r>
    <r>
      <rPr>
        <vertAlign val="superscript"/>
        <sz val="10"/>
        <rFont val="Arial"/>
        <family val="2"/>
      </rPr>
      <t>6)</t>
    </r>
  </si>
  <si>
    <t>8-800.d0</t>
  </si>
  <si>
    <t>1 pathogeninaktiviertes Apherese-Thrombozytenkonzentrat</t>
  </si>
  <si>
    <t>ZE165.02</t>
  </si>
  <si>
    <t>8-800.d1</t>
  </si>
  <si>
    <t>2 pathogeninaktivierte Apherese-Thrombozytenkonzentrate</t>
  </si>
  <si>
    <t>ZE165.03</t>
  </si>
  <si>
    <t>8-800.d2</t>
  </si>
  <si>
    <t>3 pathogeninaktivierte Apherese-Thrombozytenkonzentrate</t>
  </si>
  <si>
    <t>ZE165.04</t>
  </si>
  <si>
    <t>8-800.d3</t>
  </si>
  <si>
    <t>4 pathogeninaktivierte Apherese-Thrombozytenkonzentrate</t>
  </si>
  <si>
    <t>ZE165.05</t>
  </si>
  <si>
    <t>8-800.d4</t>
  </si>
  <si>
    <t>5 pathogeninaktivierte Apherese-Thrombozytenkonzentrate</t>
  </si>
  <si>
    <t>ZE165.06</t>
  </si>
  <si>
    <t>8-800.d5</t>
  </si>
  <si>
    <t>6 bis unter 8 pathogeninaktivierte Apherese-Thrombozytenkonzentrate</t>
  </si>
  <si>
    <t>ZE165.07</t>
  </si>
  <si>
    <t>8-800.d6</t>
  </si>
  <si>
    <t>8 bis unter 10 pathogeninaktivierte Apherese-Thrombozytenkonzentrate</t>
  </si>
  <si>
    <t>ZE165.08</t>
  </si>
  <si>
    <t>8-800.d7</t>
  </si>
  <si>
    <t>10 bis unter 12 pathogeninaktivierte Apherese-Thrombozytenkonzentrate</t>
  </si>
  <si>
    <t>ZE165.09</t>
  </si>
  <si>
    <t>8-800.d8</t>
  </si>
  <si>
    <t>12 bis unter 14 pathogeninaktivierte Apherese-Thrombozytenkonzentrate</t>
  </si>
  <si>
    <t>ZE165.10</t>
  </si>
  <si>
    <t>8-800.d9</t>
  </si>
  <si>
    <t>14 bis unter 16 pathogeninaktivierte Apherese-Thrombozytenkonzentrate</t>
  </si>
  <si>
    <t>ZE165.11</t>
  </si>
  <si>
    <t>8-800.da</t>
  </si>
  <si>
    <t>16 bis unter 18 pathogeninaktivierte Apherese-Thrombozytenkonzentrate</t>
  </si>
  <si>
    <t>ZE165.12</t>
  </si>
  <si>
    <t>8-800.db</t>
  </si>
  <si>
    <t>18 bis unter 20 pathogeninaktivierte Apherese-Thrombozytenkonzentrate</t>
  </si>
  <si>
    <t>ZE165.13</t>
  </si>
  <si>
    <t>8-800.dc</t>
  </si>
  <si>
    <t>20 bis unter 24 pathogeninaktivierte Apherese-Thrombozytenkonzentrate</t>
  </si>
  <si>
    <t>ZE165.14</t>
  </si>
  <si>
    <t>8-800.dd</t>
  </si>
  <si>
    <t>24 bis unter 28 pathogeninaktivierte Apherese-Thrombozytenkonzentrate</t>
  </si>
  <si>
    <t>ZE165.15</t>
  </si>
  <si>
    <t>8-800.de</t>
  </si>
  <si>
    <t>28 bis unter 32 pathogeninaktivierte Apherese-Thrombozytenkonzentrate</t>
  </si>
  <si>
    <t>ZE165.16</t>
  </si>
  <si>
    <t>8-800.df</t>
  </si>
  <si>
    <t>32 bis unter 36 pathogeninaktivierte Apherese-Thrombozytenkonzentrate</t>
  </si>
  <si>
    <t>ZE165.17</t>
  </si>
  <si>
    <t>8-800.dg</t>
  </si>
  <si>
    <t>36 bis unter 40 pathogeninaktivierte Apherese-Thrombozytenkonzentrate</t>
  </si>
  <si>
    <t>ZE165.18</t>
  </si>
  <si>
    <t>8-800.dh</t>
  </si>
  <si>
    <t>40 bis unter 46 pathogeninaktivierte Apherese-Thrombozytenkonzentrate</t>
  </si>
  <si>
    <t>ZE165.19</t>
  </si>
  <si>
    <t>8-800.dj</t>
  </si>
  <si>
    <t>46 bis unter 52 pathogeninaktivierte Apherese-Thrombozytenkonzentrate</t>
  </si>
  <si>
    <t>ZE165.20</t>
  </si>
  <si>
    <t>8-800.dk</t>
  </si>
  <si>
    <t>52 bis unter 58 pathogeninaktivierte Apherese-Thrombozytenkonzentrate</t>
  </si>
  <si>
    <t>ZE165.21</t>
  </si>
  <si>
    <t>8-800.dm</t>
  </si>
  <si>
    <t>58 bis unter 64 pathogeninaktivierte Apherese-Thrombozytenkonzentrate</t>
  </si>
  <si>
    <t>ZE165.22</t>
  </si>
  <si>
    <t>8-800.dn</t>
  </si>
  <si>
    <t>64 bis unter 70 pathogeninaktivierte Apherese-Thrombozytenkonzentrate</t>
  </si>
  <si>
    <t>ZE165.23</t>
  </si>
  <si>
    <t>8-800.dp</t>
  </si>
  <si>
    <t>70 bis unter 78 pathogeninaktivierte Apherese-Thrombozytenkonzentrate</t>
  </si>
  <si>
    <t>ZE165.24</t>
  </si>
  <si>
    <t>8-800.dq</t>
  </si>
  <si>
    <t>78 bis unter 86 pathogeninaktivierte Apherese-Thrombozytenkonzentrate</t>
  </si>
  <si>
    <t>ZE165.25</t>
  </si>
  <si>
    <t>8-800.dr</t>
  </si>
  <si>
    <t>86 bis unter 94 pathogeninaktivierte Apherese-Thrombozytenkonzentrate</t>
  </si>
  <si>
    <t>ZE165.26</t>
  </si>
  <si>
    <t>8-800.ds</t>
  </si>
  <si>
    <t>94 bis unter 102 pathogeninaktivierte Apherese-Thrombozytenkonzentrate</t>
  </si>
  <si>
    <t>ZE165.27</t>
  </si>
  <si>
    <t>8-800.dt</t>
  </si>
  <si>
    <t>102 bis unter 110 pathogeninaktivierte Apherese-Thrombozytenkonzentrate</t>
  </si>
  <si>
    <t>ZE165.28</t>
  </si>
  <si>
    <t>8-800.du</t>
  </si>
  <si>
    <t>110 bis unter 118 pathogeninaktivierte Apherese-Thrombozytenkonzentrate</t>
  </si>
  <si>
    <t>ZE165.29</t>
  </si>
  <si>
    <t>8-800.dv</t>
  </si>
  <si>
    <t>118 bis unter 126 pathogeninaktivierte Apherese-Thrombozytenkonzentrate</t>
  </si>
  <si>
    <t>ZE165.30</t>
  </si>
  <si>
    <t>8-800.dz</t>
  </si>
  <si>
    <t>126 bis unter 134 pathogeninaktivierte Apherese-Thrombozytenkonzentrate</t>
  </si>
  <si>
    <t>ZE165.31</t>
  </si>
  <si>
    <t>8-800.j0</t>
  </si>
  <si>
    <t>134 bis unter 146 pathogeninaktivierte Apherese-Thrombozytenkonzentrate</t>
  </si>
  <si>
    <t>ZE165.32</t>
  </si>
  <si>
    <t>8-800.j1</t>
  </si>
  <si>
    <t>146 bis unter 158 pathogeninaktivierte Apherese-Thrombozytenkonzentrate</t>
  </si>
  <si>
    <t>ZE165.33</t>
  </si>
  <si>
    <t>8-800.j2</t>
  </si>
  <si>
    <t>158 bis unter 170 pathogeninaktivierte Apherese-Thrombozytenkonzentrate</t>
  </si>
  <si>
    <t>ZE165.34</t>
  </si>
  <si>
    <t>8-800.j3</t>
  </si>
  <si>
    <t>170 bis unter 182 pathogeninaktivierte Apherese-Thrombozytenkonzentrate</t>
  </si>
  <si>
    <t>ZE165.35</t>
  </si>
  <si>
    <t>8-800.j4</t>
  </si>
  <si>
    <t>182 bis unter 194 pathogeninaktivierte Apherese-Thrombozytenkonzentrate</t>
  </si>
  <si>
    <t>ZE165.36</t>
  </si>
  <si>
    <t>8-800.j5</t>
  </si>
  <si>
    <t>194 bis unter 210 pathogeninaktivierte Apherese-Thrombozytenkonzentrate</t>
  </si>
  <si>
    <t>ZE165.37</t>
  </si>
  <si>
    <t>8-800.j6</t>
  </si>
  <si>
    <t>210 bis unter 226 pathogeninaktivierte Apherese-Thrombozytenkonzentrate</t>
  </si>
  <si>
    <t>ZE165.38</t>
  </si>
  <si>
    <t>8-800.j7</t>
  </si>
  <si>
    <t>226 bis unter 242 pathogeninaktivierte Apherese-Thrombozytenkonzentrate</t>
  </si>
  <si>
    <t>ZE165.39</t>
  </si>
  <si>
    <t>8-800.j8</t>
  </si>
  <si>
    <t>242 bis unter 258 pathogeninaktivierte Apherese-Thrombozytenkonzentrate</t>
  </si>
  <si>
    <t>ZE165.40</t>
  </si>
  <si>
    <t>8-800.j9</t>
  </si>
  <si>
    <t>258 bis unter 274 pathogeninaktivierte Apherese-Thrombozytenkonzentrate</t>
  </si>
  <si>
    <t>ZE165.41</t>
  </si>
  <si>
    <t>8-800.ja</t>
  </si>
  <si>
    <t>274 bis unter 294 pathogeninaktivierte Apherese-Thrombozytenkonzentrate</t>
  </si>
  <si>
    <t>ZE165.42</t>
  </si>
  <si>
    <t>8-800.jb</t>
  </si>
  <si>
    <t>294 bis unter 314 pathogeninaktivierte Apherese-Thrombozytenkonzentrate</t>
  </si>
  <si>
    <t>ZE165.43</t>
  </si>
  <si>
    <t>8-800.jc</t>
  </si>
  <si>
    <t>314 bis unter 334 pathogeninaktivierte Apherese-Thrombozytenkonzentrate</t>
  </si>
  <si>
    <t>ZE165.44</t>
  </si>
  <si>
    <t>8-800.jd</t>
  </si>
  <si>
    <t>334 bis unter 354 pathogeninaktivierte Apherese-Thrombozytenkonzentrate</t>
  </si>
  <si>
    <t>ZE165.45</t>
  </si>
  <si>
    <t>8-800.je</t>
  </si>
  <si>
    <t>354 bis unter 374 pathogeninaktivierte Apherese-Thrombozytenkonzentrate</t>
  </si>
  <si>
    <t>ZE165.46</t>
  </si>
  <si>
    <t>8-800.jf</t>
  </si>
  <si>
    <t>374 oder mehr pathogeninaktivierte Apherese-Thrombozytenkonzentrate</t>
  </si>
  <si>
    <t>Applikation von Medikamenten, Liste 6: Ipilimumab, parenteral</t>
  </si>
  <si>
    <r>
      <t>ZE168.01</t>
    </r>
    <r>
      <rPr>
        <vertAlign val="superscript"/>
        <sz val="10"/>
        <rFont val="Arial"/>
        <family val="2"/>
      </rPr>
      <t>6)</t>
    </r>
  </si>
  <si>
    <t>6-006.j0</t>
  </si>
  <si>
    <t>ZE168.02</t>
  </si>
  <si>
    <t>6-006.j1</t>
  </si>
  <si>
    <t>ZE168.03</t>
  </si>
  <si>
    <t>6-006.j2</t>
  </si>
  <si>
    <t>ZE168.04</t>
  </si>
  <si>
    <t>6-006.j3</t>
  </si>
  <si>
    <t>ZE168.05</t>
  </si>
  <si>
    <t>6-006.j4</t>
  </si>
  <si>
    <t>ZE168.06</t>
  </si>
  <si>
    <t>6-006.j5</t>
  </si>
  <si>
    <t>ZE168.07</t>
  </si>
  <si>
    <t>6-006.j6</t>
  </si>
  <si>
    <t>ZE168.08</t>
  </si>
  <si>
    <t>6-006.j7</t>
  </si>
  <si>
    <t>ZE168.09</t>
  </si>
  <si>
    <t>6-006.j8</t>
  </si>
  <si>
    <t>100 mg bis unter 120 mg</t>
  </si>
  <si>
    <t>ZE168.10</t>
  </si>
  <si>
    <t>6-006.j9</t>
  </si>
  <si>
    <t>ZE168.11</t>
  </si>
  <si>
    <t>6-006.ja</t>
  </si>
  <si>
    <t>ZE168.12</t>
  </si>
  <si>
    <t>6-006.jb</t>
  </si>
  <si>
    <t>ZE168.13</t>
  </si>
  <si>
    <t>6-006.jc</t>
  </si>
  <si>
    <t>ZE168.14</t>
  </si>
  <si>
    <t>6-006.jd</t>
  </si>
  <si>
    <t>ZE168.15</t>
  </si>
  <si>
    <t>6-006.je</t>
  </si>
  <si>
    <t>ZE168.16</t>
  </si>
  <si>
    <t>6-006.jf</t>
  </si>
  <si>
    <t>ZE168.17</t>
  </si>
  <si>
    <t>6-006.jg</t>
  </si>
  <si>
    <t>260 mg bis unter 300 mg</t>
  </si>
  <si>
    <t>ZE168.18</t>
  </si>
  <si>
    <t>6-006.jh</t>
  </si>
  <si>
    <t>300 mg bis unter 340 mg</t>
  </si>
  <si>
    <t>ZE168.19</t>
  </si>
  <si>
    <t>6-006.jj</t>
  </si>
  <si>
    <t>340 mg bis unter 380 mg</t>
  </si>
  <si>
    <t>ZE168.20</t>
  </si>
  <si>
    <t>6-006.jk</t>
  </si>
  <si>
    <t>380 mg bis unter 420 mg</t>
  </si>
  <si>
    <t>ZE168.21</t>
  </si>
  <si>
    <t>6-006.jm</t>
  </si>
  <si>
    <t>420 mg bis unter 460 mg</t>
  </si>
  <si>
    <t>ZE168.22</t>
  </si>
  <si>
    <t>6-006.jn</t>
  </si>
  <si>
    <t>460 mg bis unter 540 mg</t>
  </si>
  <si>
    <t>ZE168.23</t>
  </si>
  <si>
    <t>6-006.jp</t>
  </si>
  <si>
    <t>540 mg bis unter 620 mg</t>
  </si>
  <si>
    <t>ZE168.24</t>
  </si>
  <si>
    <t>6-006.jq</t>
  </si>
  <si>
    <t>620 mg bis unter 700 mg</t>
  </si>
  <si>
    <t>ZE168.25</t>
  </si>
  <si>
    <t>6-006.jr</t>
  </si>
  <si>
    <t>700 mg bis unter 860 mg</t>
  </si>
  <si>
    <t>ZE168.26</t>
  </si>
  <si>
    <t>6-006.js</t>
  </si>
  <si>
    <t>860 mg bis unter 1.020 mg</t>
  </si>
  <si>
    <t>ZE168.27</t>
  </si>
  <si>
    <t>6-006.jt</t>
  </si>
  <si>
    <t>1.020 mg bis unter 1.180 mg</t>
  </si>
  <si>
    <t>ZE168.28</t>
  </si>
  <si>
    <t>6-006.ju</t>
  </si>
  <si>
    <t>1.180 mg bis unter 1.340 mg</t>
  </si>
  <si>
    <t>ZE168.29</t>
  </si>
  <si>
    <t>6-006.jv</t>
  </si>
  <si>
    <t>1.340 mg bis unter 1.500 mg</t>
  </si>
  <si>
    <t>ZE168.30</t>
  </si>
  <si>
    <t>6-006.jw</t>
  </si>
  <si>
    <t>1.500 mg oder mehr</t>
  </si>
  <si>
    <t>5-596.73</t>
  </si>
  <si>
    <t>Andere Harninkontinenzoperationen: Adjustierbare Kontinenztherapie: Wechsel des Ballons</t>
  </si>
  <si>
    <t>5-596.74</t>
  </si>
  <si>
    <t>Andere Harninkontinenzoperationen: Adjustierbare Kontinenztherapie: Implantation unter den Harnblasenhals</t>
  </si>
  <si>
    <t>5-596.75</t>
  </si>
  <si>
    <t>Andere Harninkontinenzoperationen: Adjustierbare Kontinenztherapie: Implantation in die Region der bulbären Harnröhre</t>
  </si>
  <si>
    <t>5-598.0</t>
  </si>
  <si>
    <t>Suspensionsoperation [Zügeloperation] bei Harninkontinenz des Mannes: Mit alloplastischem Material</t>
  </si>
  <si>
    <t>Applikation von Medikamenten, Liste 9: Pembrolizumab, parenteral</t>
  </si>
  <si>
    <r>
      <t>ZE171.01</t>
    </r>
    <r>
      <rPr>
        <vertAlign val="superscript"/>
        <sz val="10"/>
        <rFont val="Arial"/>
        <family val="2"/>
      </rPr>
      <t>6)</t>
    </r>
  </si>
  <si>
    <t>6-009.p0</t>
  </si>
  <si>
    <t>20 mg bis unter 40 mg</t>
  </si>
  <si>
    <r>
      <t>ZE171.02</t>
    </r>
    <r>
      <rPr>
        <vertAlign val="superscript"/>
        <sz val="10"/>
        <rFont val="Arial"/>
        <family val="2"/>
      </rPr>
      <t>6)</t>
    </r>
  </si>
  <si>
    <t>6-009.p1</t>
  </si>
  <si>
    <t>40 mg bis unter 60 mg</t>
  </si>
  <si>
    <r>
      <t>ZE171.03</t>
    </r>
    <r>
      <rPr>
        <vertAlign val="superscript"/>
        <sz val="10"/>
        <rFont val="Arial"/>
        <family val="2"/>
      </rPr>
      <t>6)</t>
    </r>
  </si>
  <si>
    <t>6-009.p2</t>
  </si>
  <si>
    <t>60 mg bis unter 80 mg</t>
  </si>
  <si>
    <t>ZE171.04</t>
  </si>
  <si>
    <t>6-009.p3</t>
  </si>
  <si>
    <t>80 mg bis unter 100 mg</t>
  </si>
  <si>
    <t>ZE171.05</t>
  </si>
  <si>
    <t>6-009.p4</t>
  </si>
  <si>
    <t>100 mg bis unter 150 mg</t>
  </si>
  <si>
    <t>ZE171.06</t>
  </si>
  <si>
    <t>6-009.p5</t>
  </si>
  <si>
    <t>150 mg bis unter 200 mg</t>
  </si>
  <si>
    <t>ZE171.07</t>
  </si>
  <si>
    <t>6-009.p6</t>
  </si>
  <si>
    <t>ZE171.08</t>
  </si>
  <si>
    <t>6-009.p7</t>
  </si>
  <si>
    <t>ZE171.09</t>
  </si>
  <si>
    <t>6-009.p8</t>
  </si>
  <si>
    <t>400 mg bis unter 600 mg</t>
  </si>
  <si>
    <t>ZE171.10</t>
  </si>
  <si>
    <t>6-009.p9</t>
  </si>
  <si>
    <t>600 mg bis unter 800 mg</t>
  </si>
  <si>
    <t>ZE171.11</t>
  </si>
  <si>
    <t>6-009.pa</t>
  </si>
  <si>
    <t>800 mg bis unter 1.000 mg</t>
  </si>
  <si>
    <t>ZE171.12</t>
  </si>
  <si>
    <t>6-009.pb</t>
  </si>
  <si>
    <t>ZE171.13</t>
  </si>
  <si>
    <t>6-009.pc</t>
  </si>
  <si>
    <t>ZE171.14</t>
  </si>
  <si>
    <t>6-009.pd</t>
  </si>
  <si>
    <t>ZE171.15</t>
  </si>
  <si>
    <t>6-009.pe</t>
  </si>
  <si>
    <t>ZE171.16</t>
  </si>
  <si>
    <t>6-009.pf</t>
  </si>
  <si>
    <t>ZE171.17</t>
  </si>
  <si>
    <t>6-009.pg</t>
  </si>
  <si>
    <t>ZE171.18</t>
  </si>
  <si>
    <t>6-009.ph</t>
  </si>
  <si>
    <t>ZE171.19</t>
  </si>
  <si>
    <t>6-009.pj</t>
  </si>
  <si>
    <t>ZE171.20</t>
  </si>
  <si>
    <t>6-009.pk</t>
  </si>
  <si>
    <t>2.600 mg oder mehr</t>
  </si>
  <si>
    <t>*)</t>
  </si>
  <si>
    <t>Gilt für alle entsprechenden 5-Steller oder 6-Steller des angegebenen OPS-Kodes.</t>
  </si>
  <si>
    <t>Nur abrechenbar in Kombination mit einem der grau hinterlegten OPS-Kodes.</t>
  </si>
  <si>
    <t>Dieses Zusatzentgelt ist nur abrechenbar für Patienten mit einem Alter &lt; 3 Jahre.</t>
  </si>
  <si>
    <t>Dieses Zusatzentgelt ist nur abrechenbar für Patienten mit einem Alter &lt; 5 Jahre.</t>
  </si>
  <si>
    <t>Dieses Zusatzentgelt ist nur abrechenbar für Patienten mit einem Alter &lt; 10 Jahre.</t>
  </si>
  <si>
    <t>Dieses Zusatzentgelt ist nur abrechenbar für Patienten mit einem Alter &lt; 15 Jahre.</t>
  </si>
  <si>
    <t>Für eine Prozedur "(Perkutan-)transluminale Gefäßintervention: Selektive Embolisation mit Metallspiralen" in Kombination mit den Prozeduren 8-83b.34, 8-83b.35 und 8-83b.38 ist lokalisationsunabhängig ausschließlich das ZE105 abrechenbar.</t>
  </si>
  <si>
    <t>Anlage 6</t>
  </si>
  <si>
    <t xml:space="preserve"> - Definition - </t>
  </si>
  <si>
    <r>
      <t>ZE</t>
    </r>
    <r>
      <rPr>
        <b/>
        <vertAlign val="superscript"/>
        <sz val="11"/>
        <color indexed="8"/>
        <rFont val="Arial"/>
        <family val="2"/>
      </rPr>
      <t xml:space="preserve"> 1)</t>
    </r>
  </si>
  <si>
    <t>5-785.2d</t>
  </si>
  <si>
    <t>Implantation von alloplastischem Knochenersatz: Keramischer Knochenersatz: Becken</t>
  </si>
  <si>
    <t>5-785.3d</t>
  </si>
  <si>
    <t>Implantation von alloplastischem Knochenersatz: Keramischer Knochenersatz, resorbierbar: Becken</t>
  </si>
  <si>
    <t>5-785.4d</t>
  </si>
  <si>
    <t>Implantation von alloplastischem Knochenersatz: Metallischer Knochenersatz: Becken</t>
  </si>
  <si>
    <t>5-785.5d</t>
  </si>
  <si>
    <t>Implantation von alloplastischem Knochenersatz: Keramischer Knochenersatz, resorbierbar mit Antibiotikumzusatz: Becken</t>
  </si>
  <si>
    <t>5-376.20</t>
  </si>
  <si>
    <t>Implantation und Entfernung eines herzunterstützenden Systems, offen chirurgisch: Extrakorporale Pumpe (z.B. Kreiselpumpe oder Zentrifugalpumpe), univentrikulär: Implantation, mit Sternotomie</t>
  </si>
  <si>
    <t>5-376.22</t>
  </si>
  <si>
    <t>Implantation und Entfernung eines herzunterstützenden Systems, offen chirurgisch: Extrakorporale Pumpe (z.B. Kreiselpumpe oder Zentrifugalpumpe), univentrikulär: Isolierter Pumpenwechsel, nicht offen chirurgisch</t>
  </si>
  <si>
    <t>5-376.23</t>
  </si>
  <si>
    <t>Implantation und Entfernung eines herzunterstützenden Systems, offen chirurgisch: Extrakorporale Pumpe (z.B. Kreiselpumpe oder Zentrifugalpumpe), univentrikulär: Implantation, transapikal</t>
  </si>
  <si>
    <t>5-376.30</t>
  </si>
  <si>
    <t>Implantation und Entfernung eines herzunterstützenden Systems, offen chirurgisch: Extrakorporale Pumpe (z.B. Kreiselpumpe oder Zentrifugalpumpe), biventrikulär: Implantation</t>
  </si>
  <si>
    <t>5-376.33</t>
  </si>
  <si>
    <t>Implantation und Entfernung eines herzunterstützenden Systems, offen chirurgisch: Extrakorporale Pumpe (z.B. Kreiselpumpe oder Zentrifugalpumpe), biventrikulär: Isolierter Pumpenwechsel einer Pumpe, nicht offen chirurgisch</t>
  </si>
  <si>
    <t>5-376.34</t>
  </si>
  <si>
    <t>Implantation und Entfernung eines herzunterstützenden Systems, offen chirurgisch: Extrakorporale Pumpe (z.B. Kreiselpumpe oder Zentrifugalpumpe), biventrikulär: Isolierter Pumpenwechsel beider Pumpen, nicht offen chirurgisch</t>
  </si>
  <si>
    <t>5-376.40</t>
  </si>
  <si>
    <t>Implantation und Entfernung eines herzunterstützenden Systems, offen chirurgisch: Intrakorporale Pumpe, univentrikulär: Implantation</t>
  </si>
  <si>
    <t>5-376.50</t>
  </si>
  <si>
    <t>Implantation und Entfernung eines herzunterstützenden Systems, offen chirurgisch: Intrakorporale Pumpe, biventrikulär: Implantation</t>
  </si>
  <si>
    <t>5-376.60</t>
  </si>
  <si>
    <t>Implantation und Entfernung eines herzunterstützenden Systems, offen chirurgisch: Kunstherz (totaler Herzersatz): Implantation</t>
  </si>
  <si>
    <t>5-376.70</t>
  </si>
  <si>
    <t>Implantation und Entfernung eines herzunterstützenden Systems, offen chirurgisch: Parakorporale Pumpe, univentrikulär: Implantation</t>
  </si>
  <si>
    <t>5-376.72</t>
  </si>
  <si>
    <t>Implantation und Entfernung eines herzunterstützenden Systems, offen chirurgisch: Parakorporale Pumpe, univentrikulär: Isolierter Pumpenwechsel, nicht offen chirurgisch</t>
  </si>
  <si>
    <t>5-376.80</t>
  </si>
  <si>
    <t>Implantation und Entfernung eines herzunterstützenden Systems, offen chirurgisch: Parakorporale Pumpe, biventrikulär: Implantation</t>
  </si>
  <si>
    <t>5-376.83</t>
  </si>
  <si>
    <t>Implantation und Entfernung eines herzunterstützenden Systems, offen chirurgisch: Parakorporale Pumpe, biventrikulär: Isolierter Pumpenwechsel einer Pumpe, nicht offen chirurgisch</t>
  </si>
  <si>
    <t>5-376.84</t>
  </si>
  <si>
    <t>Implantation und Entfernung eines herzunterstützenden Systems, offen chirurgisch: Parakorporale Pumpe, biventrikulär: Isolierter Pumpenwechsel beider Pumpen, nicht offen chirurgisch</t>
  </si>
  <si>
    <t>8-852.0*</t>
  </si>
  <si>
    <t>Extrakorporaler Gasaustausch ohne und mit Herzunterstützung und Prä-ECMO-Therapie: Veno-venöse extrakorporale Membranoxygenation (ECMO) ohne Herzunterstützung</t>
  </si>
  <si>
    <t>8-852.2*</t>
  </si>
  <si>
    <t>Extrakorporaler Gasaustausch ohne und mit Herzunterstützung und Prä-ECMO-Therapie: Extrakorporale Lungenunterstützung, pumpenlos (PECLA)</t>
  </si>
  <si>
    <t>8-852.3*</t>
  </si>
  <si>
    <t>Extrakorporaler Gasaustausch ohne und mit Herzunterstützung und Prä-ECMO-Therapie: Anwendung einer minimalisierten Herz-Lungen-Maschine</t>
  </si>
  <si>
    <t>5-020.65</t>
  </si>
  <si>
    <t>Kranioplastik: Rekonstruktion des Gesichtsschädels ohne Beteiligung des Hirnschädels bis zu 2 Regionen mit computerassistiert vorgefertigtem Implantat [CAD-Implantat]</t>
  </si>
  <si>
    <t>5-020.66</t>
  </si>
  <si>
    <t>Kranioplastik: Rekonstruktion des Gesichtsschädels ohne Beteiligung des Hirnschädels ab 3 Regionen mit computerassistiert vorgefertigtem Implantat [CAD-Implantat]</t>
  </si>
  <si>
    <t>5-020.67</t>
  </si>
  <si>
    <t>Kranioplastik: Rekonstruktion des Hirnschädels mit Beteiligung von Orbita, Temporalregion oder frontalem Sinus (bis zu 2 Regionen) mit computerassistiert vorgefertigtem Implantat [CAD-Implantat]</t>
  </si>
  <si>
    <t>5-020.68</t>
  </si>
  <si>
    <t>Kranioplastik: Rekonstruktion des Hirnschädels mit Beteiligung multipler Regionen des Gesichtsschädels (ab 3 Regionen) mit computerassistiert vorgefertigtem Implantat [CAD-Implantat]</t>
  </si>
  <si>
    <t>5-020.6b</t>
  </si>
  <si>
    <t>Kranioplastik: Rekonstruktion des Gesichtsschädels ohne Beteiligung des Hirnschädels bis zu 2 Regionen mit computerassistiert vorgefertigtem Implantat, mit nicht resorbierbarem, mikroporösem Material mit fibrovaskulärer Integration</t>
  </si>
  <si>
    <t>5-020.6c</t>
  </si>
  <si>
    <t>Kranioplastik: Rekonstruktion des Gesichtsschädels ohne Beteiligung des Hirnschädels ab 3 Regionen mit computerassistiert vorgefertigtem Implantat, mit nicht resorbierbarem, mikroporösem Material mit fibrovaskulärer Integration</t>
  </si>
  <si>
    <t>5-020.6d</t>
  </si>
  <si>
    <t>Kranioplastik: Rekonstruktion des Hirnschädels mit Beteiligung von Orbita, Temporalregion oder frontalem Sinus (bis zu 2 Regionen) mit computerassistiert vorgefertigtem Implantat, mit nicht resorbierbarem, mikroporösem Material mit fibrovaskulärer Integration</t>
  </si>
  <si>
    <t>5-020.6e</t>
  </si>
  <si>
    <t>Kranioplastik: Rekonstruktion des Hirnschädels mit Beteiligung multipler Regionen des Gesichtsschädels (ab 3 Regionen) mit computerassistiert vorgefertigtem Implantat, mit nicht resorbierbarem, mikroporösem Material mit fibrovaskulärer Integration</t>
  </si>
  <si>
    <t>5-020.71</t>
  </si>
  <si>
    <t>Kranioplastik: Rekonstruktion des Hirnschädels ohne Beteiligung des Gesichtsschädels, mit alloplastischem Material: Mit computerassistiert vorgefertigtem Implantat [CAD-Implantat], einfacher Defekt</t>
  </si>
  <si>
    <t>5-020.72</t>
  </si>
  <si>
    <t>Kranioplastik: Rekonstruktion des Hirnschädels ohne Beteiligung des Gesichtsschädels, mit alloplastischem Material: Mit computerassistiert vorgefertigtem Implantat [CAD-Implantat], großer oder komplexer Defekt</t>
  </si>
  <si>
    <t>5-020.74</t>
  </si>
  <si>
    <t>Kranioplastik: Rekonstruktion des Hirnschädels ohne Beteiligung des Gesichtsschädels, mit alloplastischem Material: Mit computerassistiert vorgefertigtem Implantat [CAD-Implantat], einfacher Defekt, mit nicht resorbierbarem, mikroporösem Material mit fibrovaskulärer Integration</t>
  </si>
  <si>
    <t>5-020.75</t>
  </si>
  <si>
    <t>Kranioplastik: Rekonstruktion des Hirnschädels ohne Beteiligung des Gesichtsschädels, mit alloplastischem Material: Mit computerassistiert vorgefertigtem Implantat [CAD-Implantat], großer oder komplexer Defekt, mit nicht resorbierbarem, mikroporösem Material mit fibrovaskulärer Integration</t>
  </si>
  <si>
    <t>5-774.71</t>
  </si>
  <si>
    <t>Plastische Rekonstruktion und Augmentation der Maxilla: Durch alloplastische Implantate: Mit computerassistiert vorgefertigtem Implantat [CAD-Implantat], einfacher Defekt</t>
  </si>
  <si>
    <t>5-774.72</t>
  </si>
  <si>
    <t>Plastische Rekonstruktion und Augmentation der Maxilla: Durch alloplastische Implantate: Mit computerassistiert vorgefertigtem Implantat [CAD-Implantat], großer oder komplexer Defekt</t>
  </si>
  <si>
    <t>5-775.71</t>
  </si>
  <si>
    <t>Plastische Rekonstruktion und Augmentation der Mandibula: Durch alloplastische Implantate: Mit computerassistiert vorgefertigtem Implantat [CAD-Implantat], einfacher Defekt</t>
  </si>
  <si>
    <t>5-775.72</t>
  </si>
  <si>
    <t>Plastische Rekonstruktion und Augmentation der Mandibula: Durch alloplastische Implantate: Mit computerassistiert vorgefertigtem Implantat [CAD-Implantat], großer oder komplexer Defekt</t>
  </si>
  <si>
    <t>5-776.6</t>
  </si>
  <si>
    <t>Osteotomie zur Verlagerung des Untergesichtes: Verlagerung des Unterkiefers durch Distraktion mit Kontinuitätsdurchtrennung im aufsteigenden Mandibulaast</t>
  </si>
  <si>
    <t>5-776.7</t>
  </si>
  <si>
    <t>Osteotomie zur Verlagerung des Untergesichtes: Verlagerung der Mandibula durch Distraktion nach Osteotomie im horizontalen Mandibulaast</t>
  </si>
  <si>
    <t>5-776.9</t>
  </si>
  <si>
    <t>Osteotomie zur Verlagerung des Untergesichtes: Verlagerung des Alveolarfortsatzes durch horizontale Distraktion nach Osteotomie</t>
  </si>
  <si>
    <t>5-777.*1</t>
  </si>
  <si>
    <t>Osteotomie zur Verlagerung des Mittelgesichtes: Mit Distraktion</t>
  </si>
  <si>
    <t>5-028.1x</t>
  </si>
  <si>
    <t>Funktionelle Eingriffe an Schädel, Gehirn und Hirnhäuten: Implantation oder Wechsel einer Medikamentenpumpe zur intraventrikulären Infusion: Sonstige</t>
  </si>
  <si>
    <t>5-038.4x</t>
  </si>
  <si>
    <t>Operationen am spinalen Liquorsystem: Implantation oder Wechsel einer Medikamentenpumpe zur intrathekalen und/oder epiduralen Infusion: Sonstige</t>
  </si>
  <si>
    <t>8-853.x</t>
  </si>
  <si>
    <t>Hämofiltration: Sonstige</t>
  </si>
  <si>
    <t>8-853.y</t>
  </si>
  <si>
    <t>Hämofiltration: N.n.bez.</t>
  </si>
  <si>
    <t>8-854.x</t>
  </si>
  <si>
    <t>Hämodialyse: Sonstige</t>
  </si>
  <si>
    <t>8-854.y</t>
  </si>
  <si>
    <t>Hämodialyse: N.n.bez.</t>
  </si>
  <si>
    <t>8-855.x</t>
  </si>
  <si>
    <t>Hämodiafiltration: Sonstige</t>
  </si>
  <si>
    <t>8-855.y</t>
  </si>
  <si>
    <t>Hämodiafiltration: N.n.bez.</t>
  </si>
  <si>
    <t>8-857.x</t>
  </si>
  <si>
    <t>Peritonealdialyse: Sonstige</t>
  </si>
  <si>
    <t>8-857.y</t>
  </si>
  <si>
    <t>Peritonealdialyse: N.n.bez.</t>
  </si>
  <si>
    <t>8-821.2</t>
  </si>
  <si>
    <t>Immunadsorption und verwandte Verfahren: Adsorption zur Entfernung hydrophober Substanzen (niedrig- und/oder mittelmolekular)</t>
  </si>
  <si>
    <t>8-856</t>
  </si>
  <si>
    <t>Hämoperfusion</t>
  </si>
  <si>
    <t>8-858</t>
  </si>
  <si>
    <t>Extrakorporale Leberersatztherapie [Leberdialyse]</t>
  </si>
  <si>
    <t>8-821.0</t>
  </si>
  <si>
    <t>Immunadsorption mit nicht regenerierbarer Säule zur Entfernung von Immunglobulinen und/oder Immunkomplexen</t>
  </si>
  <si>
    <t>8-821.10</t>
  </si>
  <si>
    <t>Immunadsorption mit regenerierbarer Säule zur Entfernung von Immunglobulinen und/oder Immunkomplexen: Ersteinsatz</t>
  </si>
  <si>
    <t>8-821.11</t>
  </si>
  <si>
    <t>Immunadsorption mit regenerierbarer Säule zur Entfernung von Immunglobulinen und/oder Immunkomplexen: Weitere Anwendung</t>
  </si>
  <si>
    <t>8-823</t>
  </si>
  <si>
    <t>8-825.*</t>
  </si>
  <si>
    <t>Spezielle Zellaphereseverfahren</t>
  </si>
  <si>
    <t>8-859</t>
  </si>
  <si>
    <t>5-125.5</t>
  </si>
  <si>
    <t>Hornhaut-Retransplantation während desselben stationären Aufenthaltes</t>
  </si>
  <si>
    <t>5-335.3*</t>
  </si>
  <si>
    <t>Lungentransplantation: Retransplantation während desselben stationären Aufenthaltes</t>
  </si>
  <si>
    <t>5-375.3</t>
  </si>
  <si>
    <t>Herz-Retransplantation während desselben stationären Aufenthaltes</t>
  </si>
  <si>
    <t>5-375.4</t>
  </si>
  <si>
    <t>Herz-Lungen-Retransplantation (En-bloc) während desselben stationären Aufenthaltes</t>
  </si>
  <si>
    <t>5-467.9*</t>
  </si>
  <si>
    <t>Dünndarm-Retransplantation während desselben stationären Aufenthaltes</t>
  </si>
  <si>
    <t>5-504.3</t>
  </si>
  <si>
    <t>Lebertransplantation: Retransplantation, komplett (gesamtes Organ) während desselben stationären Aufenthaltes</t>
  </si>
  <si>
    <t>5-504.4</t>
  </si>
  <si>
    <t>Lebertransplantation: Retransplantation, partiell (Split-Leber) während desselben stationären Aufenthaltes</t>
  </si>
  <si>
    <t>5-504.5</t>
  </si>
  <si>
    <t>Lebertransplantation: Retransplantation, auxiliär (linker Leberlappen zusätzlich zum vorhandenen Organ) während desselben stationären Aufenthaltes</t>
  </si>
  <si>
    <t>5-528.3</t>
  </si>
  <si>
    <t>Retransplantation von Pankreasgewebe während desselben stationären Aufenthaltes</t>
  </si>
  <si>
    <t>5-528.4</t>
  </si>
  <si>
    <t>Retransplantation eines Pankreassegmentes während desselben stationären Aufenthaltes</t>
  </si>
  <si>
    <t>5-528.5</t>
  </si>
  <si>
    <t>Retransplantation des Pankreas (gesamtes Organ) während desselben stationären Aufenthaltes</t>
  </si>
  <si>
    <t>5-555.6</t>
  </si>
  <si>
    <t>Nierentransplantation: Retransplantation, allogen, Lebendspender während desselben stationären Aufenthaltes</t>
  </si>
  <si>
    <t>5-555.7</t>
  </si>
  <si>
    <t>Nierentransplantation: Retransplantation, allogen, Leichenniere während desselben stationären Aufenthaltes</t>
  </si>
  <si>
    <t>5-555.8</t>
  </si>
  <si>
    <t>Nierentransplantation: Retransplantation, En-bloc-Transplantat während desselben stationären Aufenthaltes</t>
  </si>
  <si>
    <t>5-347.6*</t>
  </si>
  <si>
    <t>Operationen am Zwerchfell: Implantation oder Wechsel eines Zwerchfellschrittmachers</t>
  </si>
  <si>
    <t>5-376.00</t>
  </si>
  <si>
    <t>Implantation und Entfernung eines herzunterstützenden Systems, offen chirurgisch: Intraaortale Ballonpumpe: Implantation</t>
  </si>
  <si>
    <t>8-839.0</t>
  </si>
  <si>
    <t>Andere therapeutische Katheterisierung und Kanüleneinlage in Herz und Blutgefäße: Perkutane Einführung einer intraaortalen Ballonpumpe</t>
  </si>
  <si>
    <t>5-649.50</t>
  </si>
  <si>
    <t>Andere Operationen am Penis: Implantation einer Penisprothese: Semirigide Prothese</t>
  </si>
  <si>
    <t>5-649.5x</t>
  </si>
  <si>
    <t>Andere Operationen am Penis: Implantation einer Penisprothese: Sonstige</t>
  </si>
  <si>
    <t>5-649.a0</t>
  </si>
  <si>
    <t>Andere Operationen am Penis: Wechsel einer semirigiden Penisprothese: In eine semirigide Prothese</t>
  </si>
  <si>
    <t>5-649.ax</t>
  </si>
  <si>
    <t>Andere Operationen am Penis: Wechsel einer semirigiden Penisprothese: Sonstige</t>
  </si>
  <si>
    <t>5-649.b0</t>
  </si>
  <si>
    <t>Andere Operationen am Penis: Wechsel einer hydraulischen Penisprothese: Vollständig, in eine semirigide Prothese</t>
  </si>
  <si>
    <t>5-649.b2</t>
  </si>
  <si>
    <t>Andere Operationen am Penis: Wechsel einer hydraulischen Penisprothese: Isolierter Pumpenwechsel</t>
  </si>
  <si>
    <t>5-649.b3</t>
  </si>
  <si>
    <t>Andere Operationen am Penis: Wechsel einer hydraulischen Penisprothese: Isolierter Reservoirwechsel [Ballon]</t>
  </si>
  <si>
    <t>5-649.b4</t>
  </si>
  <si>
    <t>Andere Operationen am Penis: Wechsel einer hydraulischen Penisprothese: Isolierter Wechsel des Schwellkörperimplantates [Zylinder]</t>
  </si>
  <si>
    <t>5-649.bx</t>
  </si>
  <si>
    <t>Andere Operationen am Penis: Wechsel einer hydraulischen Penisprothese: Sonstige</t>
  </si>
  <si>
    <t>5-829.k*</t>
  </si>
  <si>
    <t>Andere gelenkplastische Eingriffe: Implantation einer modularen Endoprothese oder (Teil-)Wechsel in eine modulare Endoprothese bei knöcherner Defektsituation und ggf. Knochen(teil)ersatz</t>
  </si>
  <si>
    <t>5-829.m</t>
  </si>
  <si>
    <t>Andere gelenkplastische Eingriffe: Implantation von oder (Teil-)Wechsel in ein patientenindividuell hergestelltes Implantat bei knöcherner Defektsituation oder angeborener oder erworbener Deformität</t>
  </si>
  <si>
    <t>8-975.3</t>
  </si>
  <si>
    <t>6-001.4*</t>
  </si>
  <si>
    <t>Applikation von Medikamenten, Liste 1: Sargramostim, parenteral</t>
  </si>
  <si>
    <t>8-802.6*</t>
  </si>
  <si>
    <t>Transfusion von Leukozyten: Granulozyten</t>
  </si>
  <si>
    <t>Fremdbezug von hämatopoetischen Stammzellen über Spenderdateien bei nicht-verwandten Spendern oder Bezug von hämatopoetischen Stammzellen von außerhalb Deutschlands bei Familienspendern</t>
  </si>
  <si>
    <t>Zusatzentgelt für Krankenhäuser, bei denen insbesondere wegen einer räumlichen Nähe zu entsprechenden Einrichtungen oder einer Spezialisierung eine Häufung von schwerstbehinderten Patienten auftritt. Vergütung des mit den DRG-Fallpauschalen nicht abgedeckten, wesentlichen zusätzlichen Aufwands, insbesondere im Pflegedienst</t>
  </si>
  <si>
    <t>8-975.23</t>
  </si>
  <si>
    <t>Naturheilkundliche Komplexbehandlung: Mindestens 14 bis höchstens 20 Behandlungstage und weniger als 2.520 Behandlungsminuten oder mindestens 10 bis höchstens 13 Behandlungstage und mindestens 1.680 Behandlungsminuten</t>
  </si>
  <si>
    <t>8-975.24</t>
  </si>
  <si>
    <t>Naturheilkundliche Komplexbehandlung: Mindestens 21 Behandlungstage oder mindestens 14 Behandlungstage und mindestens 2.520 Behandlungsminuten</t>
  </si>
  <si>
    <t>8-977</t>
  </si>
  <si>
    <t>8-805.62</t>
  </si>
  <si>
    <t>Transfusion von peripher gewonnenen hämatopoetischen Stammzellen: Stammzellboost nach erfolgter Transplantation von hämatopoetischen Stammzellen: Nach In-vitro-Aufbereitung</t>
  </si>
  <si>
    <t>1-940</t>
  </si>
  <si>
    <t>8-812.3</t>
  </si>
  <si>
    <t>Transfusion von Plasma und anderen Plasmabestandteilen und gentechnisch hergestellten Plasmaproteinen: Anti-Human-T-Lymphozyten-Immunglobulin vom Kaninchen, parenteral</t>
  </si>
  <si>
    <t>8-812.4</t>
  </si>
  <si>
    <t>Transfusion von Plasma und anderen Plasmabestandteilen und gentechnisch hergestellten Plasmaproteinen: Anti-Human-T-Lymphozyten-Immunglobulin vom Pferd, parenteral</t>
  </si>
  <si>
    <r>
      <t xml:space="preserve">ZE2023-50 </t>
    </r>
    <r>
      <rPr>
        <vertAlign val="superscript"/>
        <sz val="10"/>
        <color theme="1"/>
        <rFont val="Arial"/>
        <family val="2"/>
      </rPr>
      <t>4), 8)</t>
    </r>
  </si>
  <si>
    <t>5-384.8</t>
  </si>
  <si>
    <t>Resektion und Ersatz (Interposition) an der Aorta: Aorta ascendens, Aortenbogen oder Aorta descendens mit Hybridprothese</t>
  </si>
  <si>
    <t>5-38a.a</t>
  </si>
  <si>
    <t>Endovaskuläre Implantation von Stent-Prothesen: Bei Hybridverfahren an Aorta ascendens, Aortenbogen oder Aorta thoracica</t>
  </si>
  <si>
    <t>5-38a.b</t>
  </si>
  <si>
    <t>Endovaskuläre Implantation von Stent-Prothesen: Bei Hybridverfahren an der Aorta thoracoabdominalis</t>
  </si>
  <si>
    <t>5-429.j0</t>
  </si>
  <si>
    <t>Andere Operationen am Ösophagus: Maßnahmen bei selbstexpandierender Prothese: Einlegen oder Wechsel, offen chirurgisch, eine Prothese ohne Antirefluxventil</t>
  </si>
  <si>
    <t>5-429.j1</t>
  </si>
  <si>
    <t>Andere Operationen am Ösophagus: Maßnahmen bei selbstexpandierender Prothese: Einlegen oder Wechsel, endoskopisch, eine Prothese ohne Antirefluxventil</t>
  </si>
  <si>
    <t>5-429.j3</t>
  </si>
  <si>
    <t>Andere Operationen am Ösophagus: Maßnahmen bei selbstexpandierender Prothese: Einlegen oder Wechsel, offen chirurgisch, zwei Prothesen ohne Antirefluxventil</t>
  </si>
  <si>
    <t>5-429.j4</t>
  </si>
  <si>
    <t>Andere Operationen am Ösophagus: Maßnahmen bei selbstexpandierender Prothese: Einlegen oder Wechsel, endoskopisch, zwei Prothesen ohne Antirefluxventil</t>
  </si>
  <si>
    <t>5-429.j9</t>
  </si>
  <si>
    <t>Andere Operationen am Ösophagus: Maßnahmen bei selbstexpandierender Prothese: Einlegen oder Wechsel, offen chirurgisch, mehr als zwei Prothesen ohne Antirefluxventil</t>
  </si>
  <si>
    <t>5-429.ja</t>
  </si>
  <si>
    <t>Andere Operationen am Ösophagus: Maßnahmen bei selbstexpandierender Prothese: Einlegen oder Wechsel, endoskopisch, mehr als zwei Prothesen ohne Antirefluxventil</t>
  </si>
  <si>
    <t>5-429.jb</t>
  </si>
  <si>
    <t>Andere Operationen am Ösophagus: Maßnahmen bei selbstexpandierender Prothese: Einlegen oder Wechsel, offen chirurgisch, eine Prothese mit Antirefluxventil</t>
  </si>
  <si>
    <t>5-429.jc</t>
  </si>
  <si>
    <t>Andere Operationen am Ösophagus: Maßnahmen bei selbstexpandierender Prothese: Einlegen oder Wechsel, endoskopisch, eine Prothese mit Antirefluxventil</t>
  </si>
  <si>
    <t>5-429.jd</t>
  </si>
  <si>
    <t>Andere Operationen am Ösophagus: Maßnahmen bei selbstexpandierender Prothese: Einlegen oder Wechsel, offen chirurgisch, zwei Prothesen, eine davon mit Antirefluxventil</t>
  </si>
  <si>
    <t>5-429.je</t>
  </si>
  <si>
    <t>Andere Operationen am Ösophagus: Maßnahmen bei selbstexpandierender Prothese: Einlegen oder Wechsel, endoskopisch, zwei Prothesen, eine davon mit Antirefluxventil</t>
  </si>
  <si>
    <t>5-429.jf</t>
  </si>
  <si>
    <t>Andere Operationen am Ösophagus: Maßnahmen bei selbstexpandierender Prothese: Einlegen oder Wechsel, offen chirurgisch, mehr als zwei Prothesen, eine davon mit Antirefluxventil</t>
  </si>
  <si>
    <t>5-429.jg</t>
  </si>
  <si>
    <t>Andere Operationen am Ösophagus: Maßnahmen bei selbstexpandierender Prothese: Einlegen oder Wechsel, endoskopisch, mehr als zwei Prothesen, eine davon mit Antirefluxventil</t>
  </si>
  <si>
    <t>5-449.h*</t>
  </si>
  <si>
    <t>Andere Operationen am Magen: Einlegen oder Wechsel einer selbstexpandierenden Prothese</t>
  </si>
  <si>
    <t>5-469.k*</t>
  </si>
  <si>
    <t>Andere Operationen am Darm: Einlegen oder Wechsel einer selbstexpandierenden Prothese</t>
  </si>
  <si>
    <t>5-489.g0</t>
  </si>
  <si>
    <t>Andere Operation am Rektum: Einlegen oder Wechsel einer Prothese, endoskopisch: Selbstexpandierend</t>
  </si>
  <si>
    <t>5-513.m*</t>
  </si>
  <si>
    <t>Endoskopische Operationen an den Gallengängen: Einlegen oder Wechsel von selbstexpandierenden ungecoverten Stents</t>
  </si>
  <si>
    <t>5-513.n*</t>
  </si>
  <si>
    <t>Endoskopische Operationen an den Gallengängen: Einlegen oder Wechsel von selbstexpandierenden gecoverten Stent-Prothesen</t>
  </si>
  <si>
    <t>5-517.**</t>
  </si>
  <si>
    <t>Einlegen oder Wechseln von selbstexpandierenden Stents und Stent-Prothesen in die Gallengänge</t>
  </si>
  <si>
    <t>5-526.e0</t>
  </si>
  <si>
    <t>Endoskopische Operationen am Pankreasgang: Einlegen einer Prothese: Selbstexpandierend</t>
  </si>
  <si>
    <t>5-526.f0</t>
  </si>
  <si>
    <t>Endoskopische Operationen am Pankreasgang: Wechsel einer Prothese: Selbstexpandierend</t>
  </si>
  <si>
    <t>5-529.g*</t>
  </si>
  <si>
    <t>Andere Operationen am Pankreas und am Pankreasgang: Einlegen einer selbstexpandierenden Prothese</t>
  </si>
  <si>
    <t>5-529.j*</t>
  </si>
  <si>
    <t>Andere Operationen am Pankreas und am Pankreasgang: Wechsel einer selbstexpandierenden Prothese</t>
  </si>
  <si>
    <t>5-529.n4</t>
  </si>
  <si>
    <t>Andere Operationen am Pankreas und am Pankreasgang: Transgastrale Drainage einer Pankreaszyste: Endoskopisch mit Einlegen eines selbstexpandierenden Stents</t>
  </si>
  <si>
    <t>5-529.p2</t>
  </si>
  <si>
    <t>Andere Operationen am Pankreas und am Pankreasgang: Endoskopische transgastrale Entfernung von Pankreasnekrosen: Mit Einlegen eines selbstexpandierenden Stents</t>
  </si>
  <si>
    <t>5-529.r3</t>
  </si>
  <si>
    <t>Andere Operationen am Pankreas und am Pankreasgang: Transduodenale Drainage einer Pankreaszyste: Endoskopisch mit Einlegen eines selbstexpandierenden Stents</t>
  </si>
  <si>
    <t>5-529.s2</t>
  </si>
  <si>
    <t>Andere Operationen am Pankreas und am Pankreasgang: Endoskopische transduodenale Entfernung von Pankreasnekrosen: Mit Einlegen eines selbstexpandierenden Stents</t>
  </si>
  <si>
    <t>6-002.f*</t>
  </si>
  <si>
    <t>Applikation von Medikamenten, Liste 2: Bosentan, oral</t>
  </si>
  <si>
    <t>6-002.g*</t>
  </si>
  <si>
    <t>Applikation von Medikamenten, Liste 2: Jod-131-Metajodobenzylguanidin (MIBG), parenteral</t>
  </si>
  <si>
    <t>8-812.0*</t>
  </si>
  <si>
    <t>Transfusion von Plasma und anderen Plasmabestandteilen und gentechnisch hergestellten Plasmaproteinen: Alpha-1-Proteinaseninhibitor human, parenteral</t>
  </si>
  <si>
    <t>8-812.1*</t>
  </si>
  <si>
    <t>Transfusion von Plasma und anderen Plasmabestandteilen und gentechnisch hergestellten Plasmaproteinen: Interferon alfa-2a, parenteral</t>
  </si>
  <si>
    <t>8-812.2*</t>
  </si>
  <si>
    <t>Transfusion von Plasma und anderen Plasmabestandteilen und gentechnisch hergestellten Plasmaproteinen: Interferon alfa-2b, parenteral</t>
  </si>
  <si>
    <t>5-028.92</t>
  </si>
  <si>
    <t>Implantation oder Wechsel eines Neurostimulators zur Hirnstimulation mit Implantation oder Wechsel einer Neurostimulationselektrode: Mehrkanalstimulator, vollimplantierbar, mit wiederaufladbarem Akkumulator</t>
  </si>
  <si>
    <t>5-028.a2</t>
  </si>
  <si>
    <t>Funktionelle Eingriffe an Schädel, Gehirn und Hirnhäuten: Wechsel eines Neurostimulators zur Hirnstimulation ohne Wechsel einer Neurostimulationselektrode: Mehrkanalstimulator, vollimplantierbar, mit wiederaufladbarem Akkumulator</t>
  </si>
  <si>
    <t>5-028.c2</t>
  </si>
  <si>
    <t>Funktionelle Eingriffe an Schädel, Gehirn und Hirnhäuten: Implantation eines Neurostimulators zur Hirnstimulation ohne Implantation einer Neurostimulationselektrode: Mehrkanalstimulator, vollimplantierbar, mit wiederaufladbarem Akkumulator</t>
  </si>
  <si>
    <t>5-039.e2</t>
  </si>
  <si>
    <t>Implantation oder Wechsel eines Neurostimulators zur epiduralen Rückenmarkstimulation mit Implantation oder Wechsel einer Neurostimulationselektrode: Mehrkanalstimulator, vollimplantierbar, mit wiederaufladbarem Akkumulator</t>
  </si>
  <si>
    <t>5-039.f2</t>
  </si>
  <si>
    <t>Wechsel eines Neurostimulators zur epiduralen Rückenmarkstimulation ohne Wechsel einer Neurostimulationselektrode: Mehrkanalstimulator, vollimplantierbar, mit wiederaufladbarem Akkumulator</t>
  </si>
  <si>
    <t>5-039.n2</t>
  </si>
  <si>
    <t>Implantation eines Neurostimulators zur epiduralen Rückenmarkstimulation ohne Implantation einer Neurostimulationselektrode: Mehrkanalstimulator, vollimplantierbar, mit wiederaufladbarem Akkumulator</t>
  </si>
  <si>
    <t>5-059.cc</t>
  </si>
  <si>
    <t>Implantation oder Wechsel eines Neurostimulators zur Stimulation des peripheren Nervensystems mit Implantation oder Wechsel einer Neurostimulationselektrode: Mehrkanalstimulator, vollimplantierbar, mit wiederaufladbarem Akkumulator</t>
  </si>
  <si>
    <t>5-059.cd</t>
  </si>
  <si>
    <t>Implantation oder Wechsel eines Neurostimulators zur Stimulation des peripheren Nervensystems mit Implantation oder Wechsel einer Neurostimulationselektrode: Mehrkanalstimulator, vollimplantierbar, mit elektromagnetischer Energieübertragung, induktiv</t>
  </si>
  <si>
    <t>5-059.dc</t>
  </si>
  <si>
    <t>Wechsel eines Neurostimulators zur Stimulation des peripheren Nervensystems ohne Wechsel einer Neurostimulationselektrode: Mehrkanalstimulator, vollimplantierbar, mit wiederaufladbarem Akkumulator</t>
  </si>
  <si>
    <t>5-059.dd</t>
  </si>
  <si>
    <t>Wechsel eines Neurostimulators zur Stimulation des peripheren Nervensystems ohne Wechsel einer Neurostimulationselektrode: Mehrkanalstimulator, vollimplantierbar, mit elektromagnetischer Energieübertragung, induktiv</t>
  </si>
  <si>
    <t>5-059.g3</t>
  </si>
  <si>
    <t>Implantation eines Neurostimulators zur Stimulation des peripheren Nervensystems ohne Implantation einer Neurostimulationselektrode: Mehrkanalstimulator, vollimplantierbar, mit wiederaufladbarem Akkumulator</t>
  </si>
  <si>
    <t>5-059.g4</t>
  </si>
  <si>
    <t>Implantation eines Neurostimulators zur Stimulation des peripheren Nervensystems ohne Implantation einer Neurostimulationselektrode: Mehrkanalstimulator, vollimplantierbar, mit elektromagnetischer Energieübertragung, induktiv</t>
  </si>
  <si>
    <t>8-839.46</t>
  </si>
  <si>
    <t>Andere therapeutische Katheterisierung und Kanüleneinlage in Herz und Blutgefäße: Implantation oder Entfernung einer transvasal platzierten axialen Pumpe zur Kreislaufunterstützung: Implantation einer linksventrikulären axialen Pumpe</t>
  </si>
  <si>
    <t>8-839.47</t>
  </si>
  <si>
    <t>Andere therapeutische Katheterisierung und Kanüleneinlage in Herz und Blutgefäße: Implantation oder Entfernung einer transvasal platzierten axialen Pumpe zur Kreislaufunterstützung: Implantation einer rechtsventrikulären axialen Pumpe</t>
  </si>
  <si>
    <t>6-003.4*</t>
  </si>
  <si>
    <t>Applikation von Medikamenten, Liste 3: Dibotermin alfa, Implantation am Knochen</t>
  </si>
  <si>
    <t>8-530.a5</t>
  </si>
  <si>
    <t>Therapie mit offenen Radionukliden: Intraarterielle Therapie mit offenen Radionukliden: Selektive intravaskuläre Radionuklidtherapie [SIRT] mit Yttrium-90-markierten Mikrosphären</t>
  </si>
  <si>
    <t>8-530.a6</t>
  </si>
  <si>
    <t>Therapie mit offenen Radionukliden: Intraarterielle Therapie mit offenen Radionukliden: Selektive intravaskuläre Radionuklidtherapie [SIRT] mit Rhenium-188-markierten Mikrosphären</t>
  </si>
  <si>
    <t>8-530.a8</t>
  </si>
  <si>
    <t>Therapie mit offenen Radionukliden: Intraarterielle Therapie mit offenen Radionukliden: Selektive intravaskuläre Radionuklidtherapie [SIRT] mit Holmium-166-markierten Mikrosphären</t>
  </si>
  <si>
    <t>6-003.7</t>
  </si>
  <si>
    <t>Applikation von Medikamenten, Liste 3: Enzymersatztherapie bei lysosomalen Speicherkrankheiten</t>
  </si>
  <si>
    <t>8-840.*4</t>
  </si>
  <si>
    <t>(Perkutan-)transluminale Implantation von nicht medikamentefreisetzenden Stents: Aorta</t>
  </si>
  <si>
    <t>8-841.*4</t>
  </si>
  <si>
    <t>(Perkutan-)transluminale Implantation von medikamentefreisetzenden Stents: Aorta</t>
  </si>
  <si>
    <t>8-843.*4</t>
  </si>
  <si>
    <t>(Perkutan-)transluminale Implantation von bioresorbierbaren Stents: Aorta</t>
  </si>
  <si>
    <t>8-849.*4</t>
  </si>
  <si>
    <t>(Perkutan-)transluminale Implantation von anderen ungecoverten großlumigen Stents: Aorta</t>
  </si>
  <si>
    <t>8-84a.*4</t>
  </si>
  <si>
    <t>(Perkutan-)transluminale Implantation von anderen gecoverten großlumigen Stents: Aorta</t>
  </si>
  <si>
    <t>8-84b.*4</t>
  </si>
  <si>
    <t>(Perkutan-)transluminale Implantation von Stents zur Strömungslaminierung bei Aneurysmen: Aorta</t>
  </si>
  <si>
    <t>6-004.1*</t>
  </si>
  <si>
    <t>Applikation von Medikamenten, Liste 4: Hämin, parenteral</t>
  </si>
  <si>
    <t>6-003.6</t>
  </si>
  <si>
    <t>8-530.61</t>
  </si>
  <si>
    <t>Therapie mit offenen Radionukliden: Intravenöse Therapie mit radioaktiven rezeptorgerichteten Substanzen: Radiorezeptortherapie mit Chelator-konjugierten Somatostatinanaloga aus patientenindividueller Eigenherstellung</t>
  </si>
  <si>
    <t>8-530.62</t>
  </si>
  <si>
    <t>Therapie mit offenen Radionukliden: Intravenöse Therapie mit radioaktiven rezeptorgerichteten Substanzen: Radiorezeptortherapie mit Chelator-konjugierten Somatostatinanaloga aus nicht patientenindividueller Herstellung</t>
  </si>
  <si>
    <t>8-530.a0</t>
  </si>
  <si>
    <t>Therapie mit offenen Radionukliden: Intraarterielle Therapie mit offenen Radionukliden: Intraarterielle Radiorezeptortherapie mit DOTA-konjugierten Somatostatinanaloga</t>
  </si>
  <si>
    <t>5-786.j1</t>
  </si>
  <si>
    <t>Osteosyntheseverfahren: Durch internes Verlängerungs- oder Knochentransportsystem: Motorisiert</t>
  </si>
  <si>
    <t>5-78a.j1</t>
  </si>
  <si>
    <t>Revision von Osteosynthesematerial mit Reosteosynthese: Durch internes Verlängerungs- oder Knochentransportsystem: Motorisiert</t>
  </si>
  <si>
    <t>6-003.a*</t>
  </si>
  <si>
    <t>Applikation von Medikamenten, Liste 3: Sunitinib, oral</t>
  </si>
  <si>
    <t>6-003.b*</t>
  </si>
  <si>
    <t>Applikation von Medikamenten, Liste 3: Sorafenib, oral</t>
  </si>
  <si>
    <t>6-003.g*</t>
  </si>
  <si>
    <t>Applikation von Medikamenten, Liste 3: Lenalidomid, oral</t>
  </si>
  <si>
    <t>6-003.e*</t>
  </si>
  <si>
    <t>Applikation von Medikamenten, Liste 3: Nelarabin, parenteral</t>
  </si>
  <si>
    <t>6-003.1*</t>
  </si>
  <si>
    <t>Applikation von Medikamenten, Liste 3: Amphotericin-B-Lipidkomplex, parenteral</t>
  </si>
  <si>
    <t>8-857.2*</t>
  </si>
  <si>
    <t>Peritonealdialyse: Kontinuierlich, maschinell unterstützt (APD), mit Zusatzgeräten</t>
  </si>
  <si>
    <t>6-004.2*</t>
  </si>
  <si>
    <t>Applikation von Medikamenten, Liste 4: Ambrisentan, oral</t>
  </si>
  <si>
    <t>6-004.e*</t>
  </si>
  <si>
    <t>Applikation von Medikamenten, Liste 4: Temsirolimus, parenteral</t>
  </si>
  <si>
    <t>5-029.4</t>
  </si>
  <si>
    <t>Andere Operationen an Schädel, Gehirn und Hirnhäuten: Implantation oder Wechsel einer Neuroprothese</t>
  </si>
  <si>
    <t>5-039.g</t>
  </si>
  <si>
    <t>Andere Operationen an Rückenmark und Rückenmarkstrukturen: Implantation oder Wechsel eines Neurostimulators zur Vorderwurzelstimulation mit Implantation oder Wechsel einer subduralen Elektrode</t>
  </si>
  <si>
    <t>5-039.h</t>
  </si>
  <si>
    <t>Andere Operationen an Rückenmark und Rückenmarkstrukturen: Wechsel eines Neurostimulators zur Vorderwurzelstimulation ohne Wechsel einer subduralen Elektrode</t>
  </si>
  <si>
    <t>5-039.p</t>
  </si>
  <si>
    <t>Andere Operationen an Rückenmark und Rückenmarkstrukturen: Implantation eines Neurostimulators zur Vorderwurzelstimulation ohne Implantation einer subduralen Elektrode</t>
  </si>
  <si>
    <t>5-059.5*</t>
  </si>
  <si>
    <t>Andere Operationen an Nerven und Ganglien: Implantation einer peripheren Neuroprothese</t>
  </si>
  <si>
    <t>5-059.c4</t>
  </si>
  <si>
    <t>Implantation oder Wechsel eines Neurostimulators zur Stimulation des peripheren Nervensystems mit Implantation oder Wechsel einer Neurostimulationselektrode: Kardiales Vagusnervstimulationssystem</t>
  </si>
  <si>
    <t>5-059.c6</t>
  </si>
  <si>
    <t>Implantation oder Wechsel eines Neurostimulators zur Stimulation des peripheren Nervensystems mit Implantation oder Wechsel einer Neurostimulationselektrode: System zur Barorezeptoraktivierung</t>
  </si>
  <si>
    <t>5-059.cb</t>
  </si>
  <si>
    <t>Implantation oder Wechsel eines Neurostimulators zur Stimulation des peripheren Nervensystems mit Implantation oder Wechsel einer Neurostimulationselektrode: System zur Phrenikusnerv-Stimulation</t>
  </si>
  <si>
    <t>5-059.d4</t>
  </si>
  <si>
    <t>Wechsel eines Neurostimulators zur Stimulation des peripheren Nervensystems ohne Wechsel einer Neurostimulationselektrode: Kardiales Vagusnervstimulationssystem</t>
  </si>
  <si>
    <t>5-059.d6</t>
  </si>
  <si>
    <t>Wechsel eines Neurostimulators zur Stimulation des peripheren Nervensystems ohne Wechsel einer Neurostimulationselektrode: System zur Barorezeptoraktivierung</t>
  </si>
  <si>
    <t>5-059.db</t>
  </si>
  <si>
    <t>Wechsel eines Neurostimulators zur Stimulation des peripheren Nervensystems ohne Wechsel einer Neurostimulationselektrode: System zur Phrenikusnerv-Stimulation</t>
  </si>
  <si>
    <t>1-942.1</t>
  </si>
  <si>
    <t>Komplexe neuropädiatrische Diagnostik: Mit neurometabolischer Labordiagnostik und/oder infektiologischer/autoimmunentzündlicher Labordiagnostik</t>
  </si>
  <si>
    <t>1-942.2</t>
  </si>
  <si>
    <t>Komplexe neuropädiatrische Diagnostik: Mit erweiterter genetischer Diagnostik</t>
  </si>
  <si>
    <t>1-942.3</t>
  </si>
  <si>
    <t>Komplexe neuropädiatrische Diagnostik: Mit neurometabolischer Labordiagnostik und/oder infektiologischer/autoimmunentzündlicher Labordiagnostik und erweiterter genetischer Diagnostik</t>
  </si>
  <si>
    <t>6-004.3*</t>
  </si>
  <si>
    <t>Applikation von Medikamenten, Liste 4: Dasatinib, oral</t>
  </si>
  <si>
    <r>
      <t xml:space="preserve">ZE2023-97 </t>
    </r>
    <r>
      <rPr>
        <vertAlign val="superscript"/>
        <sz val="10"/>
        <color theme="1"/>
        <rFont val="Arial"/>
        <family val="2"/>
      </rPr>
      <t>4), 6)</t>
    </r>
  </si>
  <si>
    <t>8-810.6*</t>
  </si>
  <si>
    <t>Transfusion von Plasmabestandteilen und gentechnisch hergestellten Plasmaproteinen: Rekombinanter aktivierter Faktor VII</t>
  </si>
  <si>
    <t>8-810.7*</t>
  </si>
  <si>
    <t>Transfusion von Plasmabestandteilen und gentechnisch hergestellten Plasmaproteinen: Plasmatischer Faktor VII</t>
  </si>
  <si>
    <t>8-810.8*</t>
  </si>
  <si>
    <t>Transfusion von Plasmabestandteilen und gentechnisch hergestellten Plasmaproteinen: Rekombinanter Faktor VIII</t>
  </si>
  <si>
    <t>8-810.9*</t>
  </si>
  <si>
    <t>Transfusion von Plasmabestandteilen und gentechnisch hergestellten Plasmaproteinen: Plasmatischer Faktor VIII</t>
  </si>
  <si>
    <t>8-810.a*</t>
  </si>
  <si>
    <t>Transfusion von Plasmabestandteilen und gentechnisch hergestellten Plasmaproteinen: Rekombinanter Faktor IX</t>
  </si>
  <si>
    <t>8-810.b*</t>
  </si>
  <si>
    <t>Transfusion von Plasmabestandteilen und gentechnisch hergestellten Plasmaproteinen: Plasmatischer Faktor IX</t>
  </si>
  <si>
    <t>8-810.c*</t>
  </si>
  <si>
    <t>Transfusion von Plasmabestandteilen und gentechnisch hergestellten Plasmaproteinen: FEIBA - Prothrombinkomplex mit Faktor-VIII-Inhibitor-Bypass-Aktivität</t>
  </si>
  <si>
    <t>8-810.d*</t>
  </si>
  <si>
    <t>Transfusion von Plasmabestandteilen und gentechnisch hergestellten Plasmaproteinen: Von-Willebrand-Faktor</t>
  </si>
  <si>
    <t>8-810.e*</t>
  </si>
  <si>
    <t>Transfusion von Plasmabestandteilen und gentechnisch hergestellten Plasmaproteinen: Faktor XIII</t>
  </si>
  <si>
    <t>8-810.j*</t>
  </si>
  <si>
    <t>Transfusion von Plasmabestandteilen und gentechnisch hergestellten Plasmaproteinen: Fibrinogenkonzentrat</t>
  </si>
  <si>
    <t>8-812.5*</t>
  </si>
  <si>
    <r>
      <t>Transfusion von Plasma und anderen Plasmabestandteilen und gentechnisch hergestellten Plasmaproteinen: Prothrombinkomplex</t>
    </r>
    <r>
      <rPr>
        <vertAlign val="superscript"/>
        <sz val="10"/>
        <rFont val="Arial"/>
        <family val="2"/>
      </rPr>
      <t>7)</t>
    </r>
  </si>
  <si>
    <t>8-812.9*</t>
  </si>
  <si>
    <t>Transfusion von Plasma und anderen Plasmabestandteilen und gentechnisch hergestellten Plasmaproteinen: Humanes Protein C, parenteral</t>
  </si>
  <si>
    <t>8-812.a*</t>
  </si>
  <si>
    <t>Transfusion von Plasma und anderen Plasmabestandteilen und gentechnisch hergestellten Plasmaproteinen: Plasmatischer Faktor X</t>
  </si>
  <si>
    <t>Fremdbezug von Donor-Lymphozyten über Spenderdateien bei nicht-verwandten Spendern oder Bezug von Donor-Lymphozyten von außerhalb Deutschlands bei Familienspendern</t>
  </si>
  <si>
    <t>6-005.g*</t>
  </si>
  <si>
    <t>Applikation von Medikamenten, Liste 5: Mifamurtid, parenteral</t>
  </si>
  <si>
    <t>6-001.j*</t>
  </si>
  <si>
    <t>Applikation von Medikamenten, Liste 1: Rituximab, subkutan</t>
  </si>
  <si>
    <t>6-001.m*</t>
  </si>
  <si>
    <t>Applikation von Medikamenten, Liste 1: Trastuzumab, subkutan</t>
  </si>
  <si>
    <t>6-003.t*</t>
  </si>
  <si>
    <t>Applikation von Medikamenten, Liste 3: Abatacept, subkutan</t>
  </si>
  <si>
    <t>8-83d.0*</t>
  </si>
  <si>
    <t>Andere perkutan-transluminale Gefäßintervention an Herz und Koronargefäßen: Einlegen eines medikamentefreisetzenden bioresorbierbaren Stents</t>
  </si>
  <si>
    <t>5-137.6</t>
  </si>
  <si>
    <t>Andere Operationen an der Iris: Operation mit Implantation eines künstlichen Irisdiaphragmas</t>
  </si>
  <si>
    <t>8-854.8</t>
  </si>
  <si>
    <t>Hämodialyse: Verlängert intermittierend, zur Elimination von Proteinen mit einer Molekularmasse bis 60.000</t>
  </si>
  <si>
    <t>6-005.n*</t>
  </si>
  <si>
    <t>Applikation von Medikamenten, Liste 5: Tocilizumab, subkutan</t>
  </si>
  <si>
    <t>6-005.d*</t>
  </si>
  <si>
    <t>Applikation von Medikamenten, Liste 5: Paclitaxel, als an Albumin gebundene Nanopartikel, parenteral</t>
  </si>
  <si>
    <t>6-006.2*</t>
  </si>
  <si>
    <t>Applikation von Medikamenten, Liste 6: Abirateron, oral</t>
  </si>
  <si>
    <t>6-006.1*</t>
  </si>
  <si>
    <t>Applikation von Medikamenten, Liste 6: Cabazitaxel, parenteral</t>
  </si>
  <si>
    <t>1-991.0</t>
  </si>
  <si>
    <t>Molekulares Monitoring der Resttumorlast [MRD]: Molekulargenetische Identifikation und Herstellung von patientenspezifischen Markern für die Bestimmung der Resttumorlast (Minimal Residual Disease [MRD])</t>
  </si>
  <si>
    <t>1-991.1</t>
  </si>
  <si>
    <t>Molekulares Monitoring der Resttumorlast [MRD]: Patientenspezifische molekulargenetische Quantifizierung der Resttumorlast [MRD-Monitoring]</t>
  </si>
  <si>
    <t>8-549.01</t>
  </si>
  <si>
    <t>Perkutane geschlossene Organperfusion mit Chemotherapeutika: Leber: Mit externem Blutfilter</t>
  </si>
  <si>
    <t>5-028.90</t>
  </si>
  <si>
    <t>Implantation oder Wechsel eines Neurostimulators zur Hirnstimulation mit Implantation oder Wechsel einer Neurostimulationselektrode: Einkanalstimulator, vollimplantierbar, nicht wiederaufladbar</t>
  </si>
  <si>
    <t>5-028.a0</t>
  </si>
  <si>
    <t>Wechsel eines Neurostimulators zur Hirnstimulation ohne Wechsel einer Neurostimulationselektrode: Einkanalstimulator, vollimplantierbar, nicht wiederaufladbar</t>
  </si>
  <si>
    <t>5-028.c0</t>
  </si>
  <si>
    <t>Implantation eines Neurostimulators zur Hirnstimulation ohne Implantation einer Neurostimulationselektrode: Einkanalstimulator, vollimplantierbar, nicht wiederaufladbar</t>
  </si>
  <si>
    <t>5-786.j0</t>
  </si>
  <si>
    <t>Osteosyntheseverfahren: Durch internes Verlängerungs- oder Knochentransportsystem: Nicht motorisiert</t>
  </si>
  <si>
    <t>5-78a.j0</t>
  </si>
  <si>
    <t>Revision von Osteosynthesematerial mit Reosteosynthese: Durch internes Verlängerungs- oder Knochentransportsystem: Nicht motorisiert</t>
  </si>
  <si>
    <t>6-001.c*</t>
  </si>
  <si>
    <t>Applikation von Medikamenten, Liste 1: Pemetrexed, parenteral</t>
  </si>
  <si>
    <t>6-002.b*</t>
  </si>
  <si>
    <t>Applikation von Medikamenten, Liste 2: Etanercept, parenteral</t>
  </si>
  <si>
    <t>6-001.g*</t>
  </si>
  <si>
    <t>Applikation von Medikamenten, Liste 1: Imatinib, oral</t>
  </si>
  <si>
    <t>6-002.p*</t>
  </si>
  <si>
    <t>Applikation von Medikamenten, Liste 2: Caspofungin, parenteral</t>
  </si>
  <si>
    <t>6-002.5*</t>
  </si>
  <si>
    <t>Applikation von Medikamenten, Liste 2: Voriconazol, oral</t>
  </si>
  <si>
    <t>6-002.r*</t>
  </si>
  <si>
    <t>Applikation von Medikamenten, Liste 2: Voriconazol, parenteral</t>
  </si>
  <si>
    <t>6-003.r*</t>
  </si>
  <si>
    <t>Applikation von Medikamenten, Liste 3: L-Asparaginase aus Erwinia chrysanthemi [Erwinase], parenteral</t>
  </si>
  <si>
    <t>6-003.n*</t>
  </si>
  <si>
    <t>Applikation von Medikamenten, Liste 3: Nicht pegylierte Asparaginase, parenteral</t>
  </si>
  <si>
    <t>6-003.p*</t>
  </si>
  <si>
    <t>Applikation von Medikamenten, Liste 3: Pegylierte Asparaginase, parenteral</t>
  </si>
  <si>
    <t>6-006.6*</t>
  </si>
  <si>
    <t>Applikation von Medikamenten, Liste 6: Belimumab, parenteral</t>
  </si>
  <si>
    <t>6-005.k*</t>
  </si>
  <si>
    <t>Applikation von Medikamenten, Liste 5: Defibrotid, parenteral</t>
  </si>
  <si>
    <t>6-007.n*</t>
  </si>
  <si>
    <t>Applikation von Medikamenten, Liste 7: Thiotepa, parenteral</t>
  </si>
  <si>
    <t>8-98h.0*</t>
  </si>
  <si>
    <t>Spezialisierte palliativmedizinische Komplexbehandlung durch einen Palliativdienst: Durch einen internen Palliativdienst</t>
  </si>
  <si>
    <t>8-98h.1*</t>
  </si>
  <si>
    <t>Spezialisierte palliativmedizinische Komplexbehandlung durch einen Palliativdienst: Durch einen externen Palliativdienst</t>
  </si>
  <si>
    <t>Basisdiagnostik bei unklarem Symptomkomplex bei Neugeborenen und Säuglingen</t>
  </si>
  <si>
    <t>1-944.10</t>
  </si>
  <si>
    <t>Mit erweiterter molekulargenetischer Diagnostik</t>
  </si>
  <si>
    <t>1-944.20</t>
  </si>
  <si>
    <t>Mit Chromosomenanalyse (Zytogenetische Diagnostik)</t>
  </si>
  <si>
    <t>1-944.30</t>
  </si>
  <si>
    <t>Mit erweiterter molekulargenetischer Diagnostik und Chromosomenanalyse (Zytogenetische Diagnostik)</t>
  </si>
  <si>
    <t>5-339.8*</t>
  </si>
  <si>
    <t>Andere Operationen an Lunge und Bronchien: Einlegen von endobronchialen Nitinolspiralen, bronchoskopisch</t>
  </si>
  <si>
    <r>
      <t xml:space="preserve">ZE2023-137 </t>
    </r>
    <r>
      <rPr>
        <vertAlign val="superscript"/>
        <sz val="10"/>
        <color theme="1"/>
        <rFont val="Arial"/>
        <family val="2"/>
      </rPr>
      <t>4), 6), 9)</t>
    </r>
  </si>
  <si>
    <r>
      <t xml:space="preserve">ZE2023-138 </t>
    </r>
    <r>
      <rPr>
        <vertAlign val="superscript"/>
        <sz val="10"/>
        <color theme="1"/>
        <rFont val="Arial"/>
        <family val="2"/>
      </rPr>
      <t>4), 6), 10)</t>
    </r>
  </si>
  <si>
    <r>
      <t xml:space="preserve">ZE2023-139 </t>
    </r>
    <r>
      <rPr>
        <vertAlign val="superscript"/>
        <sz val="10"/>
        <color theme="1"/>
        <rFont val="Arial"/>
        <family val="2"/>
      </rPr>
      <t>4), 6), 11)</t>
    </r>
  </si>
  <si>
    <t>6-006.b*</t>
  </si>
  <si>
    <t>6-007.6*</t>
  </si>
  <si>
    <t>Applikation von Medikamenten, Liste 7: Enzalutamid, oral</t>
  </si>
  <si>
    <t>6-007.3*</t>
  </si>
  <si>
    <t>Applikation von Medikamenten, Liste 7: Aflibercept, intravenös</t>
  </si>
  <si>
    <t>6-006.0*</t>
  </si>
  <si>
    <t>Applikation von Medikamenten, Liste 6: Eltrombopag, oral</t>
  </si>
  <si>
    <t>6-007.j*</t>
  </si>
  <si>
    <t>Applikation von Medikamenten, Liste 7: Obinutuzumab, parenteral</t>
  </si>
  <si>
    <t>6-007.e*</t>
  </si>
  <si>
    <t>Applikation von Medikamenten, Liste 7: Ibrutinib, oral</t>
  </si>
  <si>
    <t>6-007.m*</t>
  </si>
  <si>
    <t>Applikation von Medikamenten, Liste 7: Ramucirumab, parenteral</t>
  </si>
  <si>
    <t>6-001.9*</t>
  </si>
  <si>
    <t>Applikation von Medikamenten, Liste 1: Bortezomib, parenteral</t>
  </si>
  <si>
    <t>6-001.d*</t>
  </si>
  <si>
    <t>Applikation von Medikamenten, Liste 1: Adalimumab, parenteral</t>
  </si>
  <si>
    <t>6-001.e*</t>
  </si>
  <si>
    <t>Applikation von Medikamenten, Liste 1: Infliximab, parenteral</t>
  </si>
  <si>
    <t>6-002.d*</t>
  </si>
  <si>
    <t>Applikation von Medikamenten, Liste 2: Busulfan, parenteral</t>
  </si>
  <si>
    <t>6-001.h*</t>
  </si>
  <si>
    <t>Applikation von Medikamenten, Liste 1: Rituximab, intravenös</t>
  </si>
  <si>
    <t>1-945.*</t>
  </si>
  <si>
    <t>Diagnostik bei Verdacht auf Gefährdung von Kindeswohl und Kindergesundheit</t>
  </si>
  <si>
    <t>6-001.k*</t>
  </si>
  <si>
    <t>Applikation von Medikamenten, Liste 1: Trastuzumab, intravenös</t>
  </si>
  <si>
    <t>6-003.k*</t>
  </si>
  <si>
    <t>Applikation von Medikamenten, Liste 3: Anidulafungin, parenteral</t>
  </si>
  <si>
    <t>6-007.k*</t>
  </si>
  <si>
    <t>Applikation von Medikamenten, Liste 7: Posaconazol, parenteral</t>
  </si>
  <si>
    <t>6-006.e*</t>
  </si>
  <si>
    <t>Applikation von Medikamenten, Liste 6: Pixantron, parenteral</t>
  </si>
  <si>
    <t>6-007.9*</t>
  </si>
  <si>
    <t>Applikation von Medikamenten, Liste 7: Pertuzumab, parenteral</t>
  </si>
  <si>
    <t>6-008.7*</t>
  </si>
  <si>
    <t>Applikation von Medikamenten, Liste 8: Blinatumomab, parenteral</t>
  </si>
  <si>
    <t>6-008.m*</t>
  </si>
  <si>
    <t>Applikation von Medikamenten, Liste 8: Nivolumab, parenteral</t>
  </si>
  <si>
    <t>6-008.9*</t>
  </si>
  <si>
    <t>Applikation von Medikamenten, Liste 8: Carfilzomib, parenteral</t>
  </si>
  <si>
    <t>6-007.h*</t>
  </si>
  <si>
    <t>Applikation von Medikamenten, Liste 7: Macitentan, oral</t>
  </si>
  <si>
    <t>6-008.0*</t>
  </si>
  <si>
    <t>Applikation von Medikamenten, Liste 8: Riociguat, oral</t>
  </si>
  <si>
    <t>6-00a.d</t>
  </si>
  <si>
    <t>Applikation von Medikamenten, Liste 10: Nusinersen, intrathekal</t>
  </si>
  <si>
    <t>6-008.g*</t>
  </si>
  <si>
    <t>Applikation von Medikamenten, Liste 8: Isavuconazol, parenteral</t>
  </si>
  <si>
    <t>6-008.h*</t>
  </si>
  <si>
    <t>Applikation von Medikamenten, Liste 8: Isavuconazol, oral</t>
  </si>
  <si>
    <t>6-009.e*</t>
  </si>
  <si>
    <t>Applikation von Medikamenten, Liste 9: Liposomales Irinotecan, parenteral</t>
  </si>
  <si>
    <t>6-002.9*</t>
  </si>
  <si>
    <t>Applikation von Medikamenten, Liste 2: Bevacizumab, parenteral</t>
  </si>
  <si>
    <t>6-003.j*</t>
  </si>
  <si>
    <t>Applikation von Medikamenten, Liste 3: Clofarabin, parenteral</t>
  </si>
  <si>
    <t>6-007.0*</t>
  </si>
  <si>
    <t>Applikation von Medikamenten, Liste 7: Posaconazol, oral, Suspension</t>
  </si>
  <si>
    <t>6-007.p*</t>
  </si>
  <si>
    <t>Applikation von Medikamenten, Liste 7: Posaconazol, oral, Tabletten</t>
  </si>
  <si>
    <t>6-002.a*</t>
  </si>
  <si>
    <t>Applikation von Medikamenten, Liste 2: Liposomales Cytarabin, intrathekal</t>
  </si>
  <si>
    <r>
      <t xml:space="preserve">ZE2023-175 </t>
    </r>
    <r>
      <rPr>
        <vertAlign val="superscript"/>
        <sz val="10"/>
        <color theme="1"/>
        <rFont val="Arial"/>
        <family val="2"/>
      </rPr>
      <t>4), 13)</t>
    </r>
  </si>
  <si>
    <t>6-002.1*</t>
  </si>
  <si>
    <t>Applikation von Medikamenten, Liste 2: Filgrastim, parenteral</t>
  </si>
  <si>
    <r>
      <t xml:space="preserve">ZE2023-176 </t>
    </r>
    <r>
      <rPr>
        <vertAlign val="superscript"/>
        <sz val="10"/>
        <color theme="1"/>
        <rFont val="Arial"/>
        <family val="2"/>
      </rPr>
      <t>4), 13)</t>
    </r>
  </si>
  <si>
    <t>6-002.2*</t>
  </si>
  <si>
    <t>Applikation von Medikamenten, Liste 2: Lenograstim, parenteral</t>
  </si>
  <si>
    <r>
      <t xml:space="preserve">ZE2023-177 </t>
    </r>
    <r>
      <rPr>
        <vertAlign val="superscript"/>
        <sz val="10"/>
        <color theme="1"/>
        <rFont val="Arial"/>
        <family val="2"/>
      </rPr>
      <t>4), 13)</t>
    </r>
  </si>
  <si>
    <t>6-002.7*</t>
  </si>
  <si>
    <t>Applikation von Medikamenten, Liste 2: Pegfilgrastim, parenteral</t>
  </si>
  <si>
    <r>
      <t xml:space="preserve">ZE2023-178 </t>
    </r>
    <r>
      <rPr>
        <vertAlign val="superscript"/>
        <sz val="10"/>
        <color theme="1"/>
        <rFont val="Arial"/>
        <family val="2"/>
      </rPr>
      <t>4), 13)</t>
    </r>
  </si>
  <si>
    <t>6-007.7*</t>
  </si>
  <si>
    <t>Applikation von Medikamenten, Liste 7: Lipegfilgrastim, parenteral</t>
  </si>
  <si>
    <t>6-005.0*</t>
  </si>
  <si>
    <t>Applikation von Medikamenten, Liste 5: Azacytidin, parenteral</t>
  </si>
  <si>
    <t>6-008.5*</t>
  </si>
  <si>
    <t>Applikation von Medikamenten, Liste 8: Vedolizumab, parenteral</t>
  </si>
  <si>
    <t>6-009.d*</t>
  </si>
  <si>
    <t>Applikation von Medikamenten, Liste 9: Elotuzumab, parenteral</t>
  </si>
  <si>
    <t>6-00a.1*</t>
  </si>
  <si>
    <t>Applikation von Medikamenten, Liste 10: Atezolizumab, parenteral</t>
  </si>
  <si>
    <t>6-00a.e*</t>
  </si>
  <si>
    <t>Applikation von Medikamenten, Liste 10: Ocrelizumab, parenteral</t>
  </si>
  <si>
    <t>6-00a.k*</t>
  </si>
  <si>
    <t>Applikation von Medikamenten, Liste 10: Venetoclax, oral</t>
  </si>
  <si>
    <t>5-059.c7</t>
  </si>
  <si>
    <t>Andere Operationen an Nerven und Ganglien: Implantation oder Wechsel eines Neurostimulators zur Stimulation des peripheren Nervensystems mit Implantation oder Wechsel einer Neurostimulationselektrode: System zur Hypoglossusnerv-Stimulation</t>
  </si>
  <si>
    <t>5-059.d7</t>
  </si>
  <si>
    <t>Andere Operationen an Nerven und Ganglien: Wechsel eines Neurostimulators zur Stimulation des peripheren Nervensystems ohne Wechsel einer Neurostimulationselektrode: System zur Hypoglossusnerv-Stimulation</t>
  </si>
  <si>
    <r>
      <t xml:space="preserve">ZE2023-188 </t>
    </r>
    <r>
      <rPr>
        <vertAlign val="superscript"/>
        <sz val="10"/>
        <color theme="1"/>
        <rFont val="Arial"/>
        <family val="2"/>
      </rPr>
      <t>4), 12)</t>
    </r>
  </si>
  <si>
    <t>5-38a.70</t>
  </si>
  <si>
    <t>Endovaskuläre Implantation von Stent-Prothesen: Aorta thoracica: Stent-Prothese, ohne Öffnung</t>
  </si>
  <si>
    <t>5-38a.80</t>
  </si>
  <si>
    <t>Endovaskuläre Implantation von Stent-Prothesen: Aorta thoracoabdominalis: Stent-Prothese, ohne Öffnung</t>
  </si>
  <si>
    <t>5-38a.c0</t>
  </si>
  <si>
    <t>Endovaskuläre Implantation von Stent-Prothesen: Aorta abdominalis: Stent-Prothese, ohne Öffnung</t>
  </si>
  <si>
    <t>5-38a.w0</t>
  </si>
  <si>
    <t>Endovaskuläre Implantation von Stent-Prothesen: Patientenindividuell hergestellte Stent-Prothesen: Ohne Öffnung</t>
  </si>
  <si>
    <t>5-38a.7b</t>
  </si>
  <si>
    <t>Endovaskuläre Implantation von Stent-Prothesen: Aorta thoracica: Stent-Prothese, mit 1 Öffnung</t>
  </si>
  <si>
    <t>5-38a.7c</t>
  </si>
  <si>
    <t>Endovaskuläre Implantation von Stent-Prothesen: Aorta thoracica: Stent-Prothese, mit 2 Öffnungen</t>
  </si>
  <si>
    <t>5-38a.7d</t>
  </si>
  <si>
    <t>Endovaskuläre Implantation von Stent-Prothesen: Aorta thoracica: Stent-Prothese, mit 3 oder mehr Öffnungen</t>
  </si>
  <si>
    <t>5-38a.8c</t>
  </si>
  <si>
    <t>Endovaskuläre Implantation von Stent-Prothesen: Aorta thoracoabdominalis: Stent-Prothese, mit 1 Öffnung</t>
  </si>
  <si>
    <t>5-38a.8d</t>
  </si>
  <si>
    <t>Endovaskuläre Implantation von Stent-Prothesen: Aorta thoracoabdominalis: Stent-Prothese, mit 2 Öffnungen</t>
  </si>
  <si>
    <t>5-38a.8e</t>
  </si>
  <si>
    <t>Endovaskuläre Implantation von Stent-Prothesen: Aorta thoracoabdominalis: Stent-Prothese, mit 3 Öffnungen</t>
  </si>
  <si>
    <t>5-38a.8f</t>
  </si>
  <si>
    <t>Endovaskuläre Implantation von Stent-Prothesen: Aorta thoracoabdominalis: Stent-Prothese, mit 4 oder mehr Öffnungen</t>
  </si>
  <si>
    <t>5-38a.c1</t>
  </si>
  <si>
    <t>Endovaskuläre Implantation von Stent-Prothesen: Aorta abdominalis: Stent-Prothese, mit 1 Öffnung</t>
  </si>
  <si>
    <t>5-38a.c2</t>
  </si>
  <si>
    <t>Endovaskuläre Implantation von Stent-Prothesen: Aorta abdominalis: Stent-Prothese, mit 2 Öffnungen</t>
  </si>
  <si>
    <t>5-38a.c3</t>
  </si>
  <si>
    <t>Endovaskuläre Implantation von Stent-Prothesen: Aorta abdominalis: Stent-Prothese, mit 3 oder mehr Öffnungen</t>
  </si>
  <si>
    <t>8-718.8*</t>
  </si>
  <si>
    <t>Prolongierte Beatmungsentwöhnung auf spezialisierter intensivmedizinischer Beatmungsentwöhnungs-Einheit</t>
  </si>
  <si>
    <t>8-718.9*</t>
  </si>
  <si>
    <t>Prolongierte Beatmungsentwöhnung auf spezialisierter nicht intensivmedizinischer Beatmungsentwöhnungs-Einheit</t>
  </si>
  <si>
    <t>6-009.b*</t>
  </si>
  <si>
    <t>Applikation von Medikamenten, Liste 9: Dinutuximab beta, parenteral</t>
  </si>
  <si>
    <t>6-00a.b*</t>
  </si>
  <si>
    <t>Applikation von Medikamenten, Liste 10: Midostaurin, oral</t>
  </si>
  <si>
    <t>6-00d.0</t>
  </si>
  <si>
    <t>6-005.p*</t>
  </si>
  <si>
    <t>Applikation von Medikamenten, Liste 5: Ustekinumab, intravenös</t>
  </si>
  <si>
    <t>6-005.q*</t>
  </si>
  <si>
    <t>Applikation von Medikamenten, Liste 5: Ustekinumab, subkutan</t>
  </si>
  <si>
    <r>
      <t xml:space="preserve">ZE2023-196 </t>
    </r>
    <r>
      <rPr>
        <vertAlign val="superscript"/>
        <sz val="10"/>
        <color theme="1"/>
        <rFont val="Arial"/>
        <family val="2"/>
      </rPr>
      <t>14)</t>
    </r>
  </si>
  <si>
    <t>6-004.5*</t>
  </si>
  <si>
    <t>Applikation von Medikamenten, Liste 4: Micafungin, parenteral</t>
  </si>
  <si>
    <r>
      <t xml:space="preserve">ZE2023-197 </t>
    </r>
    <r>
      <rPr>
        <vertAlign val="superscript"/>
        <sz val="10"/>
        <color theme="1"/>
        <rFont val="Arial"/>
        <family val="2"/>
      </rPr>
      <t>12), 17)</t>
    </r>
  </si>
  <si>
    <t>8-83b.87</t>
  </si>
  <si>
    <t>Zusatzinformationen zu Materialien: Verwendung eines Instruments zur Thrombektomie oder Fremdkörperentfernung: 1 Thrombektomie-Aspirationskatheter</t>
  </si>
  <si>
    <t>8-83b.88</t>
  </si>
  <si>
    <t>Zusatzinformationen zu Materialien: Verwendung eines Instruments zur Thrombektomie oder Fremdkörperentfernung: 2 Thrombektomie-Aspirationskatheter</t>
  </si>
  <si>
    <t>8-83b.89</t>
  </si>
  <si>
    <t>Zusatzinformationen zu Materialien: Verwendung eines Instruments zur Thrombektomie oder Fremdkörperentfernung: 3 oder mehr Thrombektomie-Aspirationskatheter</t>
  </si>
  <si>
    <t>1-991.2</t>
  </si>
  <si>
    <t>Molekulares Monitoring der Resttumorlast [MRD]: Molekulargenetische Identifikation von krankheitsspezifischen Markern für die Bestimmung der Resttumorlast (Minimal Residual Disease [MRD])</t>
  </si>
  <si>
    <t>1-991.3</t>
  </si>
  <si>
    <t>Molekulares Monitoring der Resttumorlast [MRD]: Krankheitsspezifische molekulargenetische Quantifizierung der Resttumorlast [MRD-Monitoring]</t>
  </si>
  <si>
    <r>
      <t xml:space="preserve">ZE2023-200 </t>
    </r>
    <r>
      <rPr>
        <vertAlign val="superscript"/>
        <sz val="10"/>
        <color theme="1"/>
        <rFont val="Arial"/>
        <family val="2"/>
      </rPr>
      <t>15)</t>
    </r>
  </si>
  <si>
    <t>6-009.q*</t>
  </si>
  <si>
    <t>Applikation von Medikamenten, Liste 9: Daratumumab, intravenös</t>
  </si>
  <si>
    <r>
      <t xml:space="preserve">ZE2023-201 </t>
    </r>
    <r>
      <rPr>
        <vertAlign val="superscript"/>
        <sz val="10"/>
        <color theme="1"/>
        <rFont val="Arial"/>
        <family val="2"/>
      </rPr>
      <t>15)</t>
    </r>
  </si>
  <si>
    <t>6-009.r*</t>
  </si>
  <si>
    <t>Applikation von Medikamenten, Liste 9: Daratumumab, subkutan</t>
  </si>
  <si>
    <r>
      <t xml:space="preserve">ZE2023-202 </t>
    </r>
    <r>
      <rPr>
        <vertAlign val="superscript"/>
        <sz val="10"/>
        <color theme="1"/>
        <rFont val="Arial"/>
        <family val="2"/>
      </rPr>
      <t>16)</t>
    </r>
  </si>
  <si>
    <t>6-001.8*</t>
  </si>
  <si>
    <t>Applikation von Medikamenten, Liste 1: Aldesleukin, parenteral</t>
  </si>
  <si>
    <t>6-00b.7*</t>
  </si>
  <si>
    <t>Applikation von Medikamenten, Liste 11: Durvalumab, parenteral</t>
  </si>
  <si>
    <t>6-00b.a*</t>
  </si>
  <si>
    <t>6-00c.c*</t>
  </si>
  <si>
    <t>Weitere Untergliederungen der Entgelte sind analog der Zusatzentgelte der Anlage 5 durch Anfügen einer laufenden Nummer zu kennzeichnen.</t>
  </si>
  <si>
    <t>Das Zulassungsrecht bleibt von der Katalogaufnahme unberührt. Die Kostenträger entscheiden im Einzelfall, ob die Kosten dieser Medikamente übernommen werden.</t>
  </si>
  <si>
    <t>16)</t>
  </si>
  <si>
    <t>17)</t>
  </si>
  <si>
    <t>Anlage 7</t>
  </si>
  <si>
    <t xml:space="preserve"> - Blutgerinnungsstörungen - </t>
  </si>
  <si>
    <r>
      <t>ICD-Kodes, die dem extrabudgetären ZE2023-97 „Behandlung von Blutern mit Blutgerinnungsfaktoren" zuzuordnen sind.</t>
    </r>
    <r>
      <rPr>
        <vertAlign val="superscript"/>
        <sz val="10"/>
        <rFont val="Arial"/>
        <family val="2"/>
      </rPr>
      <t xml:space="preserve"> 1)</t>
    </r>
  </si>
  <si>
    <t>ICD Version 2023: ICD-Kode</t>
  </si>
  <si>
    <t>ICD Version 2023: ICD-Text</t>
  </si>
  <si>
    <t>ZE2023-97</t>
  </si>
  <si>
    <t>D66</t>
  </si>
  <si>
    <t>Hereditärer Faktor-VIII-Mangel</t>
  </si>
  <si>
    <t>D67</t>
  </si>
  <si>
    <t>Hereditärer Faktor-IX-Mangel</t>
  </si>
  <si>
    <t>D68.00</t>
  </si>
  <si>
    <t>Hereditäres Willebrand-Jürgens-Syndrom</t>
  </si>
  <si>
    <t>D68.1</t>
  </si>
  <si>
    <t>Hereditärer Faktor-XI-Mangel</t>
  </si>
  <si>
    <t>D68.20</t>
  </si>
  <si>
    <t>Hereditärer Faktor-I-Mangel</t>
  </si>
  <si>
    <t>D68.21</t>
  </si>
  <si>
    <t>Hereditärer Faktor-II-Mangel</t>
  </si>
  <si>
    <t>D68.22</t>
  </si>
  <si>
    <t>Hereditärer Faktor-V-Mangel</t>
  </si>
  <si>
    <t>D68.23</t>
  </si>
  <si>
    <t>Hereditärer Faktor-VII-Mangel</t>
  </si>
  <si>
    <t>D68.24</t>
  </si>
  <si>
    <t>Hereditärer Faktor-X-Mangel</t>
  </si>
  <si>
    <t>D68.25</t>
  </si>
  <si>
    <t>Hereditärer Faktor-XII-Mangel</t>
  </si>
  <si>
    <t>D68.26</t>
  </si>
  <si>
    <t>Hereditärer Faktor-XIII-Mangel</t>
  </si>
  <si>
    <t>D68.28</t>
  </si>
  <si>
    <t>Hereditärer Mangel an sonstigen Gerinnungsfaktoren</t>
  </si>
  <si>
    <t>D68.31</t>
  </si>
  <si>
    <t>Hämorrhagische Diathese durch Vermehrung von Antikörpern gegen Faktor VIII</t>
  </si>
  <si>
    <t>D68.32</t>
  </si>
  <si>
    <t>Hämorrhagische Diathese durch Vermehrung von Antikörpern gegen sonstige Gerinnungsfaktoren</t>
  </si>
  <si>
    <t>D69.40</t>
  </si>
  <si>
    <t>Sonstige primäre Thrombozytopenie, als transfusionsrefraktär bezeichnet</t>
  </si>
  <si>
    <t>D69.41</t>
  </si>
  <si>
    <t>Sonstige primäre Thrombozytopenie, nicht als transfusionsrefraktär bezeichnet</t>
  </si>
  <si>
    <t>D82.0</t>
  </si>
  <si>
    <t>Wiskott-Aldrich-Syndrom</t>
  </si>
  <si>
    <t>M31.1</t>
  </si>
  <si>
    <t>Thrombotische Mikroangiopathie</t>
  </si>
  <si>
    <t>P61.0</t>
  </si>
  <si>
    <t>Transitorische Thrombozytopenie beim Neugeborenen</t>
  </si>
  <si>
    <r>
      <t>ICD-Kodes, die den intrabudgetären ZE2023-137 "Gabe von rekombinantem aktiviertem Faktor VII", ZE2023-138 " Gabe von Fibrinogenkonzentrat" oder ZE2023-139 "Gabe von Blutgerinnungsfaktoren" zuzuordnen sind.</t>
    </r>
    <r>
      <rPr>
        <vertAlign val="superscript"/>
        <sz val="10"/>
        <rFont val="Arial"/>
        <family val="2"/>
      </rPr>
      <t xml:space="preserve"> 1)</t>
    </r>
  </si>
  <si>
    <t>ZE2023-137 / ZE2023-138 / ZE2023-139</t>
  </si>
  <si>
    <t>Gabe von rekombinantem aktiviertem Faktor VII / Gabe von Fibrinogenkonzentrat / Gabe von Blutgerinnungsfaktoren</t>
  </si>
  <si>
    <t>D65.9</t>
  </si>
  <si>
    <t>Defibrinationssyndrom, nicht näher bezeichnet</t>
  </si>
  <si>
    <t>D68.33</t>
  </si>
  <si>
    <t>Hämorrhagische Diathese durch Cumarine (Vitamin-K-Antagonisten)</t>
  </si>
  <si>
    <t>D68.34</t>
  </si>
  <si>
    <t>Hämorrhagische Diathese durch Heparine</t>
  </si>
  <si>
    <t>D68.35</t>
  </si>
  <si>
    <t>Hämorrhagische Diathese durch sonstige Antikoagulanzien</t>
  </si>
  <si>
    <t>D68.9</t>
  </si>
  <si>
    <t>Koagulopathie, nicht näher bezeichnet</t>
  </si>
  <si>
    <t>D69.0</t>
  </si>
  <si>
    <t>Purpura anaphylactoides</t>
  </si>
  <si>
    <t>D69.2</t>
  </si>
  <si>
    <t>Sonstige nichtthrombozytopenische Purpura</t>
  </si>
  <si>
    <t>D69.3</t>
  </si>
  <si>
    <t>Idiopathische thrombozytopenische Purpura</t>
  </si>
  <si>
    <t>D69.52</t>
  </si>
  <si>
    <t>Heparin-induzierte Thrombozytopenie Typ I</t>
  </si>
  <si>
    <t>D69.53</t>
  </si>
  <si>
    <t>Heparin-induzierte Thrombozytopenie Typ II</t>
  </si>
  <si>
    <t>D69.57</t>
  </si>
  <si>
    <t>Sonstige sekundäre Thrombozytopenien, als transfusionsrefraktär bezeichnet</t>
  </si>
  <si>
    <t>D69.58</t>
  </si>
  <si>
    <t>Sonstige sekundäre Thrombozytopenien, nicht als transfusionsrefraktär bezeichnet</t>
  </si>
  <si>
    <t>D69.59</t>
  </si>
  <si>
    <t>Sekundäre Thrombozytopenie, nicht näher bezeichnet</t>
  </si>
  <si>
    <t>D69.60</t>
  </si>
  <si>
    <t>Thrombozytopenie, nicht näher bezeichnet, als transfusionsrefraktär bezeichnet</t>
  </si>
  <si>
    <t>D69.61</t>
  </si>
  <si>
    <t>Thrombozytopenie, nicht näher bezeichnet, nicht als transfusionsrefraktär bezeichnet</t>
  </si>
  <si>
    <t>D69.80</t>
  </si>
  <si>
    <t>Hämorrhagische Diathese durch Thrombozytenaggregationshemmer</t>
  </si>
  <si>
    <t>D69.9</t>
  </si>
  <si>
    <t>Hämorrhagische Diathese, nicht näher bezeichnet</t>
  </si>
  <si>
    <r>
      <t>Zu differenzierende ICD-Kodes</t>
    </r>
    <r>
      <rPr>
        <sz val="11"/>
        <color theme="1"/>
        <rFont val="Calibri"/>
        <family val="2"/>
        <scheme val="minor"/>
      </rPr>
      <t>:</t>
    </r>
  </si>
  <si>
    <r>
      <t>Dauerhaft erworbene Blutgerinnungsstörungen (zu kennzeichnen mit dem ICD-Kode U69.11!) sind dem extrabudgetären ZE2023-97 zuzuordnen.</t>
    </r>
    <r>
      <rPr>
        <vertAlign val="superscript"/>
        <sz val="10"/>
        <color theme="1"/>
        <rFont val="Arial"/>
        <family val="2"/>
      </rPr>
      <t xml:space="preserve"> 1)</t>
    </r>
  </si>
  <si>
    <r>
      <t>Temporäre Blutgerinnungsstörungen (zu kennzeichnen mit dem ICD-Kode U69.12!) sind den intrabudgetären ZE2023-137, ZE2023-138 oder ZE2023-139 zuzuordnen.</t>
    </r>
    <r>
      <rPr>
        <vertAlign val="superscript"/>
        <sz val="10"/>
        <color theme="1"/>
        <rFont val="Arial"/>
        <family val="2"/>
      </rPr>
      <t xml:space="preserve"> 1)</t>
    </r>
  </si>
  <si>
    <t>ZE2023-97 / ZE2023-137 / ZE2023-138 / ZE2023-139</t>
  </si>
  <si>
    <t>D65.0</t>
  </si>
  <si>
    <t>Erworbene Afibrinogenämie</t>
  </si>
  <si>
    <t>D65.1</t>
  </si>
  <si>
    <t>Disseminierte intravasale Gerinnung [DIG, DIC]</t>
  </si>
  <si>
    <t>D65.2</t>
  </si>
  <si>
    <t>Erworbene Fibrinolyseblutung</t>
  </si>
  <si>
    <t>D68.01</t>
  </si>
  <si>
    <t>Erworbenes Willebrand-Jürgens-Syndrom</t>
  </si>
  <si>
    <t>D68.09</t>
  </si>
  <si>
    <t>Willebrand-Jürgens-Syndrom, nicht näher bezeichnet</t>
  </si>
  <si>
    <t>D68.38</t>
  </si>
  <si>
    <t>Sonstige hämorrhagische Diathese durch sonstige und nicht näher bezeichnete Antikörper</t>
  </si>
  <si>
    <r>
      <t xml:space="preserve">D68.4 </t>
    </r>
    <r>
      <rPr>
        <vertAlign val="superscript"/>
        <sz val="10"/>
        <rFont val="Arial"/>
        <family val="2"/>
      </rPr>
      <t>2)</t>
    </r>
  </si>
  <si>
    <t>Erworbener Mangel an Gerinnungsfaktoren</t>
  </si>
  <si>
    <t>D68.8</t>
  </si>
  <si>
    <t>Sonstige näher bezeichnete Koagulopathien</t>
  </si>
  <si>
    <t>D69.1</t>
  </si>
  <si>
    <t>Qualitative Thrombozytendefekte</t>
  </si>
  <si>
    <t>D69.88</t>
  </si>
  <si>
    <t>Sonstige näher bezeichnete hämorrhagische Diathesen</t>
  </si>
  <si>
    <t>P53</t>
  </si>
  <si>
    <t>Hämorrhagische Krankheit beim Fetus und Neugeborenen</t>
  </si>
  <si>
    <t>P60</t>
  </si>
  <si>
    <t>Disseminierte intravasale Gerinnung beim Fetus und Neugeborenen</t>
  </si>
  <si>
    <t>Die Abrechnung des ZE2023-97 bzw. ZE2023-137, ZE2023-138 oder ZE2023-139 ist möglich, sofern einer der ICD-Kodes aus der jeweiligen Definition der Anlage 7 und einer der OPS-Kodes aus der jeweiligen Definition der Anlage 6 vorliegt. Die ergänzende Auflistung von ICD-Kodes bei diesen Zusatzentgelten erfolgt nur aufgrund des extrabudgetären Status des ZE2023-97.</t>
  </si>
  <si>
    <t>Blutgerinnungsstörungen, die nur durch eine Lebertransplantation heilbar wären, sind dem ZE2023-97 zuzuordnen.</t>
  </si>
  <si>
    <t>Bei der Behandlung von Blutern mit Blutgerinnungsfaktoren erfolgt die Abrechnung der Gabe von Prothrombinkomplex über das ZE2023-97 nach Anlage 4 beziehungsweise 6, die gleichzeitige Abrechnung des ZE30 ist ausgeschlossen.</t>
  </si>
  <si>
    <t>Anlage 8</t>
  </si>
  <si>
    <t>Tabelle 1: Liste der DRG Fallpauschalen, für die das Zusatzentgelt ZE162 abgerechnet werden darf.</t>
  </si>
  <si>
    <t>801E, 802D, 863Z, A01A, A02Z, A03A, A04B, A05Z, A06C, A07A, A07E, A09A, A09C, A11C, A11D, A11E, A11F, A11G, A13B, A13E, A13F, A13G, A13H, A18Z, A36C, A42C, A60C, A62Z, A63Z, A66Z, B04C, B05Z, B16B, B17A, B17D, B18D, B19A, B19B, B20A, B20B, B20C, B20D, B20E, B21A, B21B, B36B, B39B, B39C, B42A, B42B, B44A, B44B, B44C, B47B, B48Z, B60A, B61A, B63Z, B66A, B66D, B67A, B67B, B68D, B69A, B69B, B69C, B69D, B70A, B70B, B70C, B70D, B70E, B70F, B71A, B71D, B73Z, B75Z, B76C, B76D, B76E, B77Z, B78A, B78B, B79Z, B80Z, B81B, B82Z, B85C, B85D, C01A, C01B, C03A, C03B, C03C, C04A, C04B, C05Z, C07A, C07B, C08A, C08B, C10A, C10B, C10C, C12Z, C14Z, C15Z, C16Z, C20B, C60Z, C61Z, C63Z, C64Z, C65Z, D01B, D04A, D05B, D06A, D06B, D06C, D08B, D12A, D12B, D13A, D13B, D15A, D20B, D22A, D22B, D24B, D25B, D25C, D25D, D28Z, D30A, D30B, D30C, D35Z, D36Z, D37A, D37B, D38Z, D39Z, D40Z, D60B, D61Z, D63B, D65Z, D67Z, E02C, E02D, E03Z, E05A, E05B, E05C, E06A, E06B, E06C, E07Z, E08C, E36Z, E40C, E63B, E64C, E65B, E65C, E66A, E66B, E69B, E69C, E70Z, E71B, E71C, E71D, E73B, E74Z, E75C, E76C, E77D, E79B, F01A, F01C, F01D, F01F, F02A, F03B, F03D, F03E, F06D, F08D, F08E, F08F, F08G, F09A, F09B, F12A, F12B, F12C, F12E, F12F, F13B, F17A, F17B, F18A, F18B, F18C, F18D, F19B, F20Z, F21E, F24B, F28B, F30Z, F36C, F39B, F41A, F41B, F43A, F43B, F43C, F49A, F49B, F49E, F49F, F49G, F50A, F50B, F50C, F51A, F51B, F52B, F56A, F56B, F58A, F58B, F59B, F59C, F59D, F59E, F59F, F60B, F62A, F62C, F63A, F63B, F65B, F67C, F68A, F68B, F70B, F71B, F72B, F73B, F74Z, F75C, F95B, F98B, F98C, G02C, G03B, G04Z, G07A, G07C, G08B, G09Z, G11A, G12C, G12E, G13A, G13B, G16B, G18A, G18B, G18D, G19B, G19C, G21A, G21B, G22B, G22C, G23A, G23B, G24B, G24C, G26B, G27B, G29A, G29B, G46C, G47B, G48B, G60B, G64B, G66Z, G67A, G67B, G67C, G71Z, G72A, G72B, G73Z, G74Z, H01B, H05Z, H06C, H07A, H07B, H08A, H08B, H08C, H09B, H16A, H29Z, H38B, H40B, H41A, H41D, H41E, H44Z, H61A, H61B, H61C, H62A, H62B, H62C, H63C, H64Z, I02B, I03B, I04Z, I05B, I05C, I06A, I06C, I08A, I08C, I08E, I08F, I08G, I08H, I08I, I09E, I09F, I09G, I09H, I09I, I10A, I10B, I10C, I10D, I10E, I10F, I10H, I11Z, I12A, I12B, I12C, I13B, I13C, I13D, I13E, I13F, I13G, I14Z, I16A, I16B, I16C, I17B, I18A, I18B, I19A, I19B, I20A, I20C, I20D, I20E, I20F, I21Z, I23B, I24B, I26B, I27C, I27D, I27E, I28B, I28C, I28E, I29B, I29C, I30A, I30B, I30C, I31A, I31B, I31C, I32B, I32E, I32F, I33Z, I39Z, I41Z, I42A, I42B, I43B, I44A, I44B, I44C, I44D, I44E, I45A, I45B, I46A, I46C, I47B, I47C, I50C, I54B, I59Z, I65B, I66A, I66F, I66G, I68A, I68B, I68C, I68D, I68F, I69A, I69B, I71B, I72Z, I73Z, I74B, I74C, I75A, I75B, I76B, I77Z, I79Z, I87B, I95B, I97Z, J07B, J09A, J09B, J10A, J10B, J11B, J11C, J11D, J12Z, J16A, J16B, J18B, J22Z, J23Z, J24B, J24C, J24D, J25Z, J26Z, J44Z, J61C, J62B, J64C, J65A, J67B, J77Z, K03B, K06A, K06B, K06C, K06E, K07A, K07B, K09C, K09D, K15A, K15E, K33Z, K44Z, K60B, K62B, K62C, K63B, K64D, L02A, L02B, L04A, L04B, L06A, L06B, L06C, L08Z, L09B, L09D, L11Z, L12B, L16A, L16C, L17B, L18A, L18B, L19Z, L20B, L20C, L37Z, L40Z, L42B, L60A, L60B, L60D, L62A, L62C, L63C, L63D, L64B, L64C, L64D, L68A, L68B, M01A, M01B, M02B, M03A, M03C, M04A, M04B, M04C, M04D, M05Z, M06Z, M07Z, M09A, M09B, M10B, M11Z, M38Z, M60B, M61Z, M62Z, M64Z, N01A, N01B, N01C, N02B, N02C, N02D, N04Z, N05B, N06Z, N07A, N07B, N09B, N11B, N16A, N16B, N21A, N21B, N23Z, N60A, N60B, N61Z, N62A, N62B, O01A, O01B, O01C, O01D, O01E, O01F, O02A, O02B, O03Z, O04A, O04B, O04C, O05A, O05B, O05C, O05D, O60A, O60B, O60C, O60D, O61Z, O63Z, O65A, O65B, O65C, P02A, P02B, P02C, P03A, P03B, P04A, P04B, P05A, P05B, P05C, P06A, P06B, P06C, P60B, P60C, P61A, P61B, P61C, P61D, P61E, P62A, P62B, P62C, P62D, P63Z, P64Z, P65A, P65B, P65C, P65D, P66A, P66B, P66C, P66D, P67A, P67B, P67C, P67D, P67E, Q02A, Q02C, Q03A, Q03B, Q60A, Q60C, Q60D, Q61A, Q61B, Q62Z, Q63A, Q63B, R01C, R02Z, R04A, R05Z, R06Z, R07B, R11B, R11C, R12B, R12C, R13B, R14Z, R61D, R61E, R61H, R62C, R63B, S01Z, S62Z, S63A, S65A, T01E, T36Z, T44Z, T60C, T60D, T61Z, T62A, T62B, T63C, T64A, U42B, U42C, U63Z, U64Z, U66Z, V60A, V60B, V64Z, W01C, W02B, W04A, W04C, W61B, X01C, X04Z, X05A, X05B, X06B, X06C, X07A, X07B, X33Z, X60Z, X62Z, X64Z, Y02A, Y02C, Y03Z, Z01A, Z01C, Z64A, Z64B, Z65Z, Z66Z</t>
  </si>
  <si>
    <t>Tabelle 2: Liste der DRG Fallpauschalen, für die das Zusatzentgelt ZE163 abgerechnet werden darf.</t>
  </si>
  <si>
    <t>801A, 801B, 801C, 801D, 802A, 802B, 802C, A01B, A04C, A04E, A06A, A06B, A07C, A09B, A11A, A11B, A13A, A13D, A15B, A15C, A15D, A17A, A17B, A42A, A42B, A60A, A60B, A61A, A61C, A64Z, A69Z, B01A, B01B, B02B, B02C, B02D, B02E, B03Z, B04A, B12Z, B15Z, B17B, B17C, B18A, B18B, B18C, B45Z, B47A, B66B, B66C, B68A, B68B, B68C, B71B, B71C, B72A, B72B, B74Z, B76B, B81A, B84Z, B85A, B85B, D02A, D02B, D03B, D08A, D09Z, D15B, D19Z, D25A, D60A, D63A, E01B, E02A, E02B, E08D, E40A, E40B, E42B, E63A, E64A, E65A, E71A, E73A, E75A, E75B, E76B, E77A, E77B, E77C, E79A, E79C, F03C, F05Z, F07A, F07B, F08A, F08B, F08C, F09C, F12D, F13A, F13C, F14A, F14B, F15Z, F19A, F21B, F21C, F21D, F24A, F27A, F27B, F28A, F28C, F36B, F42Z, F48Z, F49C, F49D, F52A, F59A, F61A, F61B, F62B, F64Z, F65A, F67A, F70A, F71A, F72A, F75A, F75B, F77A, F77B, G02A, G02B, G03C, G07B, G08A, G10Z, G11B, G12A, G12B, G12D, G14Z, G15Z, G16A, G17A, G17B, G18C, G19A, G24A, G35Z, G36C, G37Z, G38Z, G40A, G46A, G46B, G48A, G50Z, G52Z, G60A, G64A, G70A, G70B, G77A, G77B, H01A, H02A, H06A, H06B, H09A, H12A, H12B, H12C, H33Z, H36A, H36B, H41B, H41C, H60Z, H63A, H63B, H77Z, H78Z, I01Z, I02C, I02D, I03A, I05A, I06B, I07A, I07B, I08B, I08D, I09A, I09B, I09C, I09D, I13A, I15B, I22A, I22B, I27A, I27B, I28A, I29A, I32A, I34Z, I36Z, I43A, I46B, I47A, I50A, I50B, I54A, I64B, I64C, I65A, I66B, I66E, I71A, I74A, I98Z, J01Z, J02A, J02B, J02C, J03Z, J07A, J08A, J08B, J11A, J17Z, J18A, J21Z, J35Z, J61A, J61B, J62A, J64A, J64B, J67A, K03A, K06D, K09A, K09B, K15B, K15C, K25Z, K38Z, K60C, K60D, K60E, K60F, K62A, K64A, K64B, K64C, K77Z, L03Z, L07Z, L09A, L09C, L10Z, L12A, L20A, L33Z, L36B, L38Z, L44Z, L60C, L63A, L63B, L63E, L69A, L69B, L72Z, L73Z, M02A, M03B, M10A, M37Z, M60A, N02A, N05A, N08Z, N13A, N13B, N13C, N15Z, N34Z, N38Z, Q60B, R01B, R04B, R07A, R11A, R16Z, R60A, R60B, R60C, R60D, R60E, R60F, R61A, R61B, R61C, R61F, R61G, R62A, R62B, R63A, R63C, R63D, R63E, R63F, R63G, R63H, R66Z, T01A, T01B, T01C, T01D, T60B, T60E, T63A, T63B, T63D, T64B, T64C, T77Z, U40Z, U61Z, V61Z, W01B, W04B, W61A, X01A, X01B, X06A, Y02B, Y02D</t>
  </si>
  <si>
    <t>Applikation von Medikamenten, Liste 3: Ibritumomab tiuxetan (90Y), parenteral</t>
  </si>
  <si>
    <t>Radioimmuntherapie mit 90Y-Ibritumomab tiuxetan, parenteral</t>
  </si>
  <si>
    <t>Gabe von Brentuximab vedotin, parenteral</t>
  </si>
  <si>
    <t>Applikation von Medikamenten, Liste 6: Brentuximab vedotin, parenteral</t>
  </si>
  <si>
    <t>Gabe von Onasemnogen abeparvovec, parenteral</t>
  </si>
  <si>
    <t>Applikation von Medikamenten, Liste 13: Onasemnogen abeparvovec, parenteral</t>
  </si>
  <si>
    <t>Gabe von Polatuzumab vedotin, parenteral</t>
  </si>
  <si>
    <t>Applikation von Medikamenten, Liste 12: Polatuzumab vedotin, parenteral</t>
  </si>
  <si>
    <t>Gabe von Gemtuzumab ozogamicin, parenteral</t>
  </si>
  <si>
    <t>Applikation von Medikamenten, Liste 11: Gemtuzumab ozogamicin, parenteral</t>
  </si>
  <si>
    <t>Ergänzende Informationen zur Abrechnung von bewerteten Zusatzentgelten aus dem Zusatzentgelte-Katalog 
(Anlage 2 und Anlage 5)</t>
  </si>
  <si>
    <t>aG-DRG-Version 2022</t>
  </si>
  <si>
    <t>ZE17</t>
  </si>
  <si>
    <t>Gabe von Gemcitabin, parenteral</t>
  </si>
  <si>
    <t>ZE19</t>
  </si>
  <si>
    <t>Gabe von Irinotecan, parenteral</t>
  </si>
  <si>
    <t>ZE44</t>
  </si>
  <si>
    <t>Gabe von Topotecan, parenteral</t>
  </si>
  <si>
    <t>ZE48</t>
  </si>
  <si>
    <t>ZE63</t>
  </si>
  <si>
    <t>Gabe von Paclitaxel, parenteral</t>
  </si>
  <si>
    <t>ZE80</t>
  </si>
  <si>
    <t>Gabe von Docetaxel, parenteral</t>
  </si>
  <si>
    <t>Bei der Behandlung von Blutern mit Blutgerinnungsfaktoren erfolgt die Abrechnung der Gabe von Prothrombinkomplex über das ZE2022-97 nach Anlage 4 bzw. 6, die gleichzeitige Abrechnung des ZE30 ist ausgeschlossen.</t>
  </si>
  <si>
    <r>
      <t xml:space="preserve">ZE2022-01 </t>
    </r>
    <r>
      <rPr>
        <vertAlign val="superscript"/>
        <sz val="10"/>
        <color theme="1"/>
        <rFont val="Arial"/>
        <family val="2"/>
      </rPr>
      <t>4)</t>
    </r>
  </si>
  <si>
    <r>
      <t xml:space="preserve">ZE2022-02 </t>
    </r>
    <r>
      <rPr>
        <vertAlign val="superscript"/>
        <sz val="10"/>
        <color theme="1"/>
        <rFont val="Arial"/>
        <family val="2"/>
      </rPr>
      <t>4)</t>
    </r>
  </si>
  <si>
    <r>
      <t xml:space="preserve">ZE2022-03 </t>
    </r>
    <r>
      <rPr>
        <vertAlign val="superscript"/>
        <sz val="10"/>
        <color theme="1"/>
        <rFont val="Arial"/>
        <family val="2"/>
      </rPr>
      <t>4)</t>
    </r>
  </si>
  <si>
    <r>
      <t xml:space="preserve">ZE2022-04 </t>
    </r>
    <r>
      <rPr>
        <vertAlign val="superscript"/>
        <sz val="10"/>
        <color theme="1"/>
        <rFont val="Arial"/>
        <family val="2"/>
      </rPr>
      <t>4)</t>
    </r>
  </si>
  <si>
    <r>
      <t xml:space="preserve">ZE2022-05 </t>
    </r>
    <r>
      <rPr>
        <vertAlign val="superscript"/>
        <sz val="10"/>
        <color theme="1"/>
        <rFont val="Arial"/>
        <family val="2"/>
      </rPr>
      <t>4)</t>
    </r>
  </si>
  <si>
    <r>
      <t xml:space="preserve">ZE2022-07 </t>
    </r>
    <r>
      <rPr>
        <vertAlign val="superscript"/>
        <sz val="10"/>
        <color theme="1"/>
        <rFont val="Arial"/>
        <family val="2"/>
      </rPr>
      <t>4)</t>
    </r>
  </si>
  <si>
    <r>
      <t xml:space="preserve">ZE2022-08 </t>
    </r>
    <r>
      <rPr>
        <vertAlign val="superscript"/>
        <sz val="10"/>
        <color theme="1"/>
        <rFont val="Arial"/>
        <family val="2"/>
      </rPr>
      <t>3), 4)</t>
    </r>
  </si>
  <si>
    <r>
      <t xml:space="preserve">ZE2022-09 </t>
    </r>
    <r>
      <rPr>
        <vertAlign val="superscript"/>
        <sz val="10"/>
        <color theme="1"/>
        <rFont val="Arial"/>
        <family val="2"/>
      </rPr>
      <t>4)</t>
    </r>
  </si>
  <si>
    <r>
      <t xml:space="preserve">ZE2022-10 </t>
    </r>
    <r>
      <rPr>
        <vertAlign val="superscript"/>
        <sz val="10"/>
        <color theme="1"/>
        <rFont val="Arial"/>
        <family val="2"/>
      </rPr>
      <t>4)</t>
    </r>
  </si>
  <si>
    <r>
      <t xml:space="preserve">ZE2022-13 </t>
    </r>
    <r>
      <rPr>
        <vertAlign val="superscript"/>
        <sz val="10"/>
        <color theme="1"/>
        <rFont val="Arial"/>
        <family val="2"/>
      </rPr>
      <t>4)</t>
    </r>
  </si>
  <si>
    <r>
      <t xml:space="preserve">ZE2022-15 </t>
    </r>
    <r>
      <rPr>
        <vertAlign val="superscript"/>
        <sz val="10"/>
        <color theme="1"/>
        <rFont val="Arial"/>
        <family val="2"/>
      </rPr>
      <t>4)</t>
    </r>
  </si>
  <si>
    <r>
      <t xml:space="preserve">ZE2022-16 </t>
    </r>
    <r>
      <rPr>
        <vertAlign val="superscript"/>
        <sz val="10"/>
        <color theme="1"/>
        <rFont val="Arial"/>
        <family val="2"/>
      </rPr>
      <t>4)</t>
    </r>
  </si>
  <si>
    <r>
      <t xml:space="preserve">ZE2022-17 </t>
    </r>
    <r>
      <rPr>
        <vertAlign val="superscript"/>
        <sz val="10"/>
        <color theme="1"/>
        <rFont val="Arial"/>
        <family val="2"/>
      </rPr>
      <t>4)</t>
    </r>
  </si>
  <si>
    <r>
      <t xml:space="preserve">ZE2022-18 </t>
    </r>
    <r>
      <rPr>
        <vertAlign val="superscript"/>
        <sz val="10"/>
        <color theme="1"/>
        <rFont val="Arial"/>
        <family val="2"/>
      </rPr>
      <t>4)</t>
    </r>
  </si>
  <si>
    <r>
      <t xml:space="preserve">ZE2022-22 </t>
    </r>
    <r>
      <rPr>
        <vertAlign val="superscript"/>
        <sz val="10"/>
        <color theme="1"/>
        <rFont val="Arial"/>
        <family val="2"/>
      </rPr>
      <t>4)</t>
    </r>
  </si>
  <si>
    <r>
      <t xml:space="preserve">ZE2022-24 </t>
    </r>
    <r>
      <rPr>
        <vertAlign val="superscript"/>
        <sz val="10"/>
        <color theme="1"/>
        <rFont val="Arial"/>
        <family val="2"/>
      </rPr>
      <t>4)</t>
    </r>
  </si>
  <si>
    <r>
      <t xml:space="preserve">ZE2022-25 </t>
    </r>
    <r>
      <rPr>
        <vertAlign val="superscript"/>
        <sz val="10"/>
        <color theme="1"/>
        <rFont val="Arial"/>
        <family val="2"/>
      </rPr>
      <t>4)</t>
    </r>
  </si>
  <si>
    <r>
      <t xml:space="preserve">ZE2022-26 </t>
    </r>
    <r>
      <rPr>
        <vertAlign val="superscript"/>
        <sz val="10"/>
        <color theme="1"/>
        <rFont val="Arial"/>
        <family val="2"/>
      </rPr>
      <t>4)</t>
    </r>
  </si>
  <si>
    <r>
      <t xml:space="preserve">ZE2022-33 </t>
    </r>
    <r>
      <rPr>
        <vertAlign val="superscript"/>
        <sz val="10"/>
        <color theme="1"/>
        <rFont val="Arial"/>
        <family val="2"/>
      </rPr>
      <t>2), 4)</t>
    </r>
  </si>
  <si>
    <r>
      <t xml:space="preserve">ZE2022-34 </t>
    </r>
    <r>
      <rPr>
        <vertAlign val="superscript"/>
        <sz val="10"/>
        <color theme="1"/>
        <rFont val="Arial"/>
        <family val="2"/>
      </rPr>
      <t>4)</t>
    </r>
  </si>
  <si>
    <r>
      <t xml:space="preserve">ZE2022-35 </t>
    </r>
    <r>
      <rPr>
        <vertAlign val="superscript"/>
        <sz val="10"/>
        <color theme="1"/>
        <rFont val="Arial"/>
        <family val="2"/>
      </rPr>
      <t>4)</t>
    </r>
  </si>
  <si>
    <r>
      <t xml:space="preserve">ZE2022-36 </t>
    </r>
    <r>
      <rPr>
        <vertAlign val="superscript"/>
        <sz val="10"/>
        <color theme="1"/>
        <rFont val="Arial"/>
        <family val="2"/>
      </rPr>
      <t>4)</t>
    </r>
  </si>
  <si>
    <r>
      <t xml:space="preserve">ZE2022-40 </t>
    </r>
    <r>
      <rPr>
        <vertAlign val="superscript"/>
        <sz val="10"/>
        <color theme="1"/>
        <rFont val="Arial"/>
        <family val="2"/>
      </rPr>
      <t>4)</t>
    </r>
  </si>
  <si>
    <r>
      <t xml:space="preserve">ZE2022-41 </t>
    </r>
    <r>
      <rPr>
        <vertAlign val="superscript"/>
        <sz val="10"/>
        <color theme="1"/>
        <rFont val="Arial"/>
        <family val="2"/>
      </rPr>
      <t>4), 5)</t>
    </r>
  </si>
  <si>
    <r>
      <t xml:space="preserve">ZE2022-44 </t>
    </r>
    <r>
      <rPr>
        <vertAlign val="superscript"/>
        <sz val="10"/>
        <color theme="1"/>
        <rFont val="Arial"/>
        <family val="2"/>
      </rPr>
      <t>4)</t>
    </r>
  </si>
  <si>
    <r>
      <t xml:space="preserve">ZE2022-45 </t>
    </r>
    <r>
      <rPr>
        <vertAlign val="superscript"/>
        <sz val="10"/>
        <color theme="1"/>
        <rFont val="Arial"/>
        <family val="2"/>
      </rPr>
      <t>4)</t>
    </r>
  </si>
  <si>
    <r>
      <t xml:space="preserve">ZE2022-46 </t>
    </r>
    <r>
      <rPr>
        <vertAlign val="superscript"/>
        <sz val="10"/>
        <color theme="1"/>
        <rFont val="Arial"/>
        <family val="2"/>
      </rPr>
      <t>2), 4)</t>
    </r>
  </si>
  <si>
    <r>
      <t xml:space="preserve">ZE2022-49 </t>
    </r>
    <r>
      <rPr>
        <vertAlign val="superscript"/>
        <sz val="10"/>
        <color theme="1"/>
        <rFont val="Arial"/>
        <family val="2"/>
      </rPr>
      <t>4)</t>
    </r>
  </si>
  <si>
    <r>
      <t xml:space="preserve">ZE2022-50 </t>
    </r>
    <r>
      <rPr>
        <vertAlign val="superscript"/>
        <sz val="10"/>
        <color theme="1"/>
        <rFont val="Arial"/>
        <family val="2"/>
      </rPr>
      <t>4)</t>
    </r>
  </si>
  <si>
    <r>
      <t xml:space="preserve">ZE2022-54 </t>
    </r>
    <r>
      <rPr>
        <vertAlign val="superscript"/>
        <sz val="10"/>
        <color theme="1"/>
        <rFont val="Arial"/>
        <family val="2"/>
      </rPr>
      <t>4)</t>
    </r>
  </si>
  <si>
    <r>
      <t xml:space="preserve">ZE2022-56 </t>
    </r>
    <r>
      <rPr>
        <vertAlign val="superscript"/>
        <sz val="10"/>
        <color theme="1"/>
        <rFont val="Arial"/>
        <family val="2"/>
      </rPr>
      <t>4)</t>
    </r>
  </si>
  <si>
    <r>
      <t xml:space="preserve">ZE2022-57 </t>
    </r>
    <r>
      <rPr>
        <vertAlign val="superscript"/>
        <sz val="10"/>
        <color theme="1"/>
        <rFont val="Arial"/>
        <family val="2"/>
      </rPr>
      <t>4)</t>
    </r>
  </si>
  <si>
    <r>
      <t xml:space="preserve">ZE2022-58 </t>
    </r>
    <r>
      <rPr>
        <vertAlign val="superscript"/>
        <sz val="10"/>
        <color theme="1"/>
        <rFont val="Arial"/>
        <family val="2"/>
      </rPr>
      <t>4)</t>
    </r>
  </si>
  <si>
    <r>
      <t xml:space="preserve">ZE2022-59 </t>
    </r>
    <r>
      <rPr>
        <vertAlign val="superscript"/>
        <sz val="10"/>
        <color theme="1"/>
        <rFont val="Arial"/>
        <family val="2"/>
      </rPr>
      <t>4)</t>
    </r>
  </si>
  <si>
    <r>
      <t xml:space="preserve">ZE2022-60 </t>
    </r>
    <r>
      <rPr>
        <vertAlign val="superscript"/>
        <sz val="10"/>
        <color theme="1"/>
        <rFont val="Arial"/>
        <family val="2"/>
      </rPr>
      <t>4)</t>
    </r>
  </si>
  <si>
    <r>
      <t xml:space="preserve">ZE2022-61 </t>
    </r>
    <r>
      <rPr>
        <vertAlign val="superscript"/>
        <sz val="10"/>
        <color theme="1"/>
        <rFont val="Arial"/>
        <family val="2"/>
      </rPr>
      <t>4)</t>
    </r>
  </si>
  <si>
    <r>
      <t xml:space="preserve">ZE2022-62 </t>
    </r>
    <r>
      <rPr>
        <vertAlign val="superscript"/>
        <sz val="10"/>
        <color theme="1"/>
        <rFont val="Arial"/>
        <family val="2"/>
      </rPr>
      <t>4)</t>
    </r>
  </si>
  <si>
    <r>
      <t xml:space="preserve">ZE2022-63 </t>
    </r>
    <r>
      <rPr>
        <vertAlign val="superscript"/>
        <sz val="10"/>
        <color theme="1"/>
        <rFont val="Arial"/>
        <family val="2"/>
      </rPr>
      <t>4)</t>
    </r>
  </si>
  <si>
    <r>
      <t xml:space="preserve">ZE2022-65 </t>
    </r>
    <r>
      <rPr>
        <vertAlign val="superscript"/>
        <sz val="10"/>
        <color theme="1"/>
        <rFont val="Arial"/>
        <family val="2"/>
      </rPr>
      <t>4)</t>
    </r>
  </si>
  <si>
    <r>
      <t xml:space="preserve">ZE2022-66 </t>
    </r>
    <r>
      <rPr>
        <vertAlign val="superscript"/>
        <sz val="10"/>
        <color theme="1"/>
        <rFont val="Arial"/>
        <family val="2"/>
      </rPr>
      <t>4)</t>
    </r>
  </si>
  <si>
    <r>
      <t xml:space="preserve">ZE2022-67 </t>
    </r>
    <r>
      <rPr>
        <vertAlign val="superscript"/>
        <sz val="10"/>
        <color theme="1"/>
        <rFont val="Arial"/>
        <family val="2"/>
      </rPr>
      <t>4)</t>
    </r>
  </si>
  <si>
    <r>
      <t xml:space="preserve">ZE2022-69 </t>
    </r>
    <r>
      <rPr>
        <vertAlign val="superscript"/>
        <sz val="10"/>
        <color theme="1"/>
        <rFont val="Arial"/>
        <family val="2"/>
      </rPr>
      <t>4)</t>
    </r>
  </si>
  <si>
    <r>
      <t xml:space="preserve">ZE2022-70 </t>
    </r>
    <r>
      <rPr>
        <vertAlign val="superscript"/>
        <sz val="10"/>
        <color theme="1"/>
        <rFont val="Arial"/>
        <family val="2"/>
      </rPr>
      <t>4)</t>
    </r>
  </si>
  <si>
    <r>
      <t xml:space="preserve">ZE2022-71 </t>
    </r>
    <r>
      <rPr>
        <vertAlign val="superscript"/>
        <sz val="10"/>
        <color theme="1"/>
        <rFont val="Arial"/>
        <family val="2"/>
      </rPr>
      <t>4)</t>
    </r>
  </si>
  <si>
    <r>
      <t xml:space="preserve">ZE2022-72 </t>
    </r>
    <r>
      <rPr>
        <vertAlign val="superscript"/>
        <sz val="10"/>
        <color theme="1"/>
        <rFont val="Arial"/>
        <family val="2"/>
      </rPr>
      <t>4)</t>
    </r>
  </si>
  <si>
    <r>
      <t xml:space="preserve">ZE2022-74 </t>
    </r>
    <r>
      <rPr>
        <vertAlign val="superscript"/>
        <sz val="10"/>
        <color theme="1"/>
        <rFont val="Arial"/>
        <family val="2"/>
      </rPr>
      <t>4)</t>
    </r>
  </si>
  <si>
    <r>
      <t xml:space="preserve">ZE2022-75 </t>
    </r>
    <r>
      <rPr>
        <vertAlign val="superscript"/>
        <sz val="10"/>
        <color theme="1"/>
        <rFont val="Arial"/>
        <family val="2"/>
      </rPr>
      <t>4)</t>
    </r>
  </si>
  <si>
    <r>
      <t xml:space="preserve">ZE2022-77 </t>
    </r>
    <r>
      <rPr>
        <vertAlign val="superscript"/>
        <sz val="10"/>
        <color theme="1"/>
        <rFont val="Arial"/>
        <family val="2"/>
      </rPr>
      <t>4)</t>
    </r>
  </si>
  <si>
    <r>
      <t xml:space="preserve">ZE2022-79 </t>
    </r>
    <r>
      <rPr>
        <vertAlign val="superscript"/>
        <sz val="10"/>
        <color theme="1"/>
        <rFont val="Arial"/>
        <family val="2"/>
      </rPr>
      <t>4)</t>
    </r>
  </si>
  <si>
    <r>
      <t xml:space="preserve">ZE2022-80 </t>
    </r>
    <r>
      <rPr>
        <vertAlign val="superscript"/>
        <sz val="10"/>
        <color theme="1"/>
        <rFont val="Arial"/>
        <family val="2"/>
      </rPr>
      <t>2), 4)</t>
    </r>
  </si>
  <si>
    <r>
      <t xml:space="preserve">ZE2022-82 </t>
    </r>
    <r>
      <rPr>
        <vertAlign val="superscript"/>
        <sz val="10"/>
        <color theme="1"/>
        <rFont val="Arial"/>
        <family val="2"/>
      </rPr>
      <t>3), 4)</t>
    </r>
  </si>
  <si>
    <r>
      <t xml:space="preserve">ZE2022-84 </t>
    </r>
    <r>
      <rPr>
        <vertAlign val="superscript"/>
        <sz val="10"/>
        <color theme="1"/>
        <rFont val="Arial"/>
        <family val="2"/>
      </rPr>
      <t>4)</t>
    </r>
  </si>
  <si>
    <r>
      <t xml:space="preserve">ZE2022-85 </t>
    </r>
    <r>
      <rPr>
        <vertAlign val="superscript"/>
        <sz val="10"/>
        <color theme="1"/>
        <rFont val="Arial"/>
        <family val="2"/>
      </rPr>
      <t>4)</t>
    </r>
  </si>
  <si>
    <r>
      <t xml:space="preserve">ZE2022-86 </t>
    </r>
    <r>
      <rPr>
        <vertAlign val="superscript"/>
        <sz val="10"/>
        <color theme="1"/>
        <rFont val="Arial"/>
        <family val="2"/>
      </rPr>
      <t>4)</t>
    </r>
  </si>
  <si>
    <r>
      <t xml:space="preserve">ZE2022-88 </t>
    </r>
    <r>
      <rPr>
        <vertAlign val="superscript"/>
        <sz val="10"/>
        <color theme="1"/>
        <rFont val="Arial"/>
        <family val="2"/>
      </rPr>
      <t>4)</t>
    </r>
  </si>
  <si>
    <r>
      <t xml:space="preserve">ZE2022-91 </t>
    </r>
    <r>
      <rPr>
        <vertAlign val="superscript"/>
        <sz val="10"/>
        <color theme="1"/>
        <rFont val="Arial"/>
        <family val="2"/>
      </rPr>
      <t>4)</t>
    </r>
  </si>
  <si>
    <r>
      <t xml:space="preserve">ZE2022-97 </t>
    </r>
    <r>
      <rPr>
        <vertAlign val="superscript"/>
        <sz val="10"/>
        <color theme="1"/>
        <rFont val="Arial"/>
        <family val="2"/>
      </rPr>
      <t>4), 6)</t>
    </r>
  </si>
  <si>
    <r>
      <t xml:space="preserve">ZE2022-99 </t>
    </r>
    <r>
      <rPr>
        <vertAlign val="superscript"/>
        <sz val="10"/>
        <color theme="1"/>
        <rFont val="Arial"/>
        <family val="2"/>
      </rPr>
      <t>4)</t>
    </r>
  </si>
  <si>
    <r>
      <t xml:space="preserve">ZE2022-101 </t>
    </r>
    <r>
      <rPr>
        <vertAlign val="superscript"/>
        <sz val="10"/>
        <color theme="1"/>
        <rFont val="Arial"/>
        <family val="2"/>
      </rPr>
      <t>4)</t>
    </r>
  </si>
  <si>
    <r>
      <t xml:space="preserve">ZE2022-103 </t>
    </r>
    <r>
      <rPr>
        <vertAlign val="superscript"/>
        <sz val="10"/>
        <color theme="1"/>
        <rFont val="Arial"/>
        <family val="2"/>
      </rPr>
      <t>4)</t>
    </r>
  </si>
  <si>
    <r>
      <t xml:space="preserve">ZE2022-104 </t>
    </r>
    <r>
      <rPr>
        <vertAlign val="superscript"/>
        <sz val="10"/>
        <color theme="1"/>
        <rFont val="Arial"/>
        <family val="2"/>
      </rPr>
      <t>4)</t>
    </r>
  </si>
  <si>
    <r>
      <t xml:space="preserve">ZE2022-106 </t>
    </r>
    <r>
      <rPr>
        <vertAlign val="superscript"/>
        <sz val="10"/>
        <color theme="1"/>
        <rFont val="Arial"/>
        <family val="2"/>
      </rPr>
      <t>4)</t>
    </r>
  </si>
  <si>
    <r>
      <t xml:space="preserve">ZE2022-107 </t>
    </r>
    <r>
      <rPr>
        <vertAlign val="superscript"/>
        <sz val="10"/>
        <color theme="1"/>
        <rFont val="Arial"/>
        <family val="2"/>
      </rPr>
      <t>4)</t>
    </r>
  </si>
  <si>
    <r>
      <t xml:space="preserve">ZE2022-108 </t>
    </r>
    <r>
      <rPr>
        <vertAlign val="superscript"/>
        <sz val="10"/>
        <color theme="1"/>
        <rFont val="Arial"/>
        <family val="2"/>
      </rPr>
      <t>4)</t>
    </r>
  </si>
  <si>
    <r>
      <t xml:space="preserve">ZE2022-109 </t>
    </r>
    <r>
      <rPr>
        <vertAlign val="superscript"/>
        <sz val="10"/>
        <color theme="1"/>
        <rFont val="Arial"/>
        <family val="2"/>
      </rPr>
      <t>3), 4)</t>
    </r>
  </si>
  <si>
    <r>
      <t xml:space="preserve">ZE2022-110 </t>
    </r>
    <r>
      <rPr>
        <vertAlign val="superscript"/>
        <sz val="10"/>
        <color theme="1"/>
        <rFont val="Arial"/>
        <family val="2"/>
      </rPr>
      <t>4)</t>
    </r>
  </si>
  <si>
    <r>
      <t xml:space="preserve">ZE2022-111 </t>
    </r>
    <r>
      <rPr>
        <vertAlign val="superscript"/>
        <sz val="10"/>
        <color theme="1"/>
        <rFont val="Arial"/>
        <family val="2"/>
      </rPr>
      <t>4)</t>
    </r>
  </si>
  <si>
    <r>
      <t xml:space="preserve">ZE2022-112 </t>
    </r>
    <r>
      <rPr>
        <vertAlign val="superscript"/>
        <sz val="10"/>
        <color theme="1"/>
        <rFont val="Arial"/>
        <family val="2"/>
      </rPr>
      <t>4)</t>
    </r>
  </si>
  <si>
    <r>
      <t xml:space="preserve">ZE2022-113 </t>
    </r>
    <r>
      <rPr>
        <vertAlign val="superscript"/>
        <sz val="10"/>
        <color theme="1"/>
        <rFont val="Arial"/>
        <family val="2"/>
      </rPr>
      <t>4)</t>
    </r>
  </si>
  <si>
    <r>
      <t xml:space="preserve">ZE2022-115 </t>
    </r>
    <r>
      <rPr>
        <vertAlign val="superscript"/>
        <sz val="10"/>
        <color theme="1"/>
        <rFont val="Arial"/>
        <family val="2"/>
      </rPr>
      <t>4)</t>
    </r>
  </si>
  <si>
    <r>
      <t xml:space="preserve">ZE2022-116 </t>
    </r>
    <r>
      <rPr>
        <vertAlign val="superscript"/>
        <sz val="10"/>
        <color theme="1"/>
        <rFont val="Arial"/>
        <family val="2"/>
      </rPr>
      <t>4)</t>
    </r>
  </si>
  <si>
    <r>
      <t xml:space="preserve">ZE2022-117 </t>
    </r>
    <r>
      <rPr>
        <vertAlign val="superscript"/>
        <sz val="10"/>
        <color theme="1"/>
        <rFont val="Arial"/>
        <family val="2"/>
      </rPr>
      <t>4)</t>
    </r>
  </si>
  <si>
    <r>
      <t xml:space="preserve">ZE2022-118 </t>
    </r>
    <r>
      <rPr>
        <vertAlign val="superscript"/>
        <sz val="10"/>
        <color theme="1"/>
        <rFont val="Arial"/>
        <family val="2"/>
      </rPr>
      <t>4)</t>
    </r>
  </si>
  <si>
    <r>
      <t xml:space="preserve">ZE2022-119 </t>
    </r>
    <r>
      <rPr>
        <vertAlign val="superscript"/>
        <sz val="10"/>
        <color theme="1"/>
        <rFont val="Arial"/>
        <family val="2"/>
      </rPr>
      <t>4)</t>
    </r>
  </si>
  <si>
    <r>
      <t xml:space="preserve">ZE2022-120 </t>
    </r>
    <r>
      <rPr>
        <vertAlign val="superscript"/>
        <sz val="10"/>
        <color theme="1"/>
        <rFont val="Arial"/>
        <family val="2"/>
      </rPr>
      <t>4)</t>
    </r>
  </si>
  <si>
    <r>
      <t xml:space="preserve">ZE2022-121 </t>
    </r>
    <r>
      <rPr>
        <vertAlign val="superscript"/>
        <sz val="10"/>
        <color theme="1"/>
        <rFont val="Arial"/>
        <family val="2"/>
      </rPr>
      <t>4)</t>
    </r>
  </si>
  <si>
    <r>
      <t xml:space="preserve">ZE2022-122 </t>
    </r>
    <r>
      <rPr>
        <vertAlign val="superscript"/>
        <sz val="10"/>
        <color theme="1"/>
        <rFont val="Arial"/>
        <family val="2"/>
      </rPr>
      <t>4)</t>
    </r>
  </si>
  <si>
    <r>
      <t xml:space="preserve">ZE2022-123 </t>
    </r>
    <r>
      <rPr>
        <vertAlign val="superscript"/>
        <sz val="10"/>
        <color theme="1"/>
        <rFont val="Arial"/>
        <family val="2"/>
      </rPr>
      <t>4)</t>
    </r>
  </si>
  <si>
    <r>
      <t xml:space="preserve">ZE2022-124 </t>
    </r>
    <r>
      <rPr>
        <vertAlign val="superscript"/>
        <sz val="10"/>
        <color theme="1"/>
        <rFont val="Arial"/>
        <family val="2"/>
      </rPr>
      <t>4)</t>
    </r>
  </si>
  <si>
    <r>
      <t xml:space="preserve">ZE2022-125 </t>
    </r>
    <r>
      <rPr>
        <vertAlign val="superscript"/>
        <sz val="10"/>
        <color theme="1"/>
        <rFont val="Arial"/>
        <family val="2"/>
      </rPr>
      <t>4)</t>
    </r>
  </si>
  <si>
    <r>
      <t xml:space="preserve">ZE2022-127 </t>
    </r>
    <r>
      <rPr>
        <vertAlign val="superscript"/>
        <sz val="10"/>
        <color theme="1"/>
        <rFont val="Arial"/>
        <family val="2"/>
      </rPr>
      <t>2), 4)</t>
    </r>
  </si>
  <si>
    <r>
      <t xml:space="preserve">ZE2022-128 </t>
    </r>
    <r>
      <rPr>
        <vertAlign val="superscript"/>
        <sz val="10"/>
        <color theme="1"/>
        <rFont val="Arial"/>
        <family val="2"/>
      </rPr>
      <t>4)</t>
    </r>
  </si>
  <si>
    <r>
      <t xml:space="preserve">ZE2022-129 </t>
    </r>
    <r>
      <rPr>
        <vertAlign val="superscript"/>
        <sz val="10"/>
        <color theme="1"/>
        <rFont val="Arial"/>
        <family val="2"/>
      </rPr>
      <t>4)</t>
    </r>
  </si>
  <si>
    <r>
      <t xml:space="preserve">ZE2022-130 </t>
    </r>
    <r>
      <rPr>
        <vertAlign val="superscript"/>
        <sz val="10"/>
        <color theme="1"/>
        <rFont val="Arial"/>
        <family val="2"/>
      </rPr>
      <t>4)</t>
    </r>
  </si>
  <si>
    <r>
      <t xml:space="preserve">ZE2022-131 </t>
    </r>
    <r>
      <rPr>
        <vertAlign val="superscript"/>
        <sz val="10"/>
        <color theme="1"/>
        <rFont val="Arial"/>
        <family val="2"/>
      </rPr>
      <t>4)</t>
    </r>
  </si>
  <si>
    <r>
      <t xml:space="preserve">ZE2022-132 </t>
    </r>
    <r>
      <rPr>
        <vertAlign val="superscript"/>
        <sz val="10"/>
        <color theme="1"/>
        <rFont val="Arial"/>
        <family val="2"/>
      </rPr>
      <t>4)</t>
    </r>
  </si>
  <si>
    <r>
      <t xml:space="preserve">ZE2022-133 </t>
    </r>
    <r>
      <rPr>
        <vertAlign val="superscript"/>
        <sz val="10"/>
        <color theme="1"/>
        <rFont val="Arial"/>
        <family val="2"/>
      </rPr>
      <t>4)</t>
    </r>
  </si>
  <si>
    <r>
      <t xml:space="preserve">ZE2022-134 </t>
    </r>
    <r>
      <rPr>
        <vertAlign val="superscript"/>
        <sz val="10"/>
        <color theme="1"/>
        <rFont val="Arial"/>
        <family val="2"/>
      </rPr>
      <t>4)</t>
    </r>
  </si>
  <si>
    <r>
      <t xml:space="preserve">ZE2022-135 </t>
    </r>
    <r>
      <rPr>
        <vertAlign val="superscript"/>
        <sz val="10"/>
        <color theme="1"/>
        <rFont val="Arial"/>
        <family val="2"/>
      </rPr>
      <t>4)</t>
    </r>
  </si>
  <si>
    <r>
      <t xml:space="preserve">ZE2022-136 </t>
    </r>
    <r>
      <rPr>
        <vertAlign val="superscript"/>
        <sz val="10"/>
        <color theme="1"/>
        <rFont val="Arial"/>
        <family val="2"/>
      </rPr>
      <t>4)</t>
    </r>
  </si>
  <si>
    <r>
      <t xml:space="preserve">ZE2022-137 </t>
    </r>
    <r>
      <rPr>
        <vertAlign val="superscript"/>
        <sz val="10"/>
        <color theme="1"/>
        <rFont val="Arial"/>
        <family val="2"/>
      </rPr>
      <t>4), 6), 7)</t>
    </r>
  </si>
  <si>
    <r>
      <t xml:space="preserve">ZE2022-138 </t>
    </r>
    <r>
      <rPr>
        <vertAlign val="superscript"/>
        <sz val="10"/>
        <color theme="1"/>
        <rFont val="Arial"/>
        <family val="2"/>
      </rPr>
      <t>4), 6), 8)</t>
    </r>
  </si>
  <si>
    <r>
      <t xml:space="preserve">ZE2022-139 </t>
    </r>
    <r>
      <rPr>
        <vertAlign val="superscript"/>
        <sz val="10"/>
        <color theme="1"/>
        <rFont val="Arial"/>
        <family val="2"/>
      </rPr>
      <t>4), 6), 9)</t>
    </r>
  </si>
  <si>
    <r>
      <t xml:space="preserve">ZE2022-140 </t>
    </r>
    <r>
      <rPr>
        <vertAlign val="superscript"/>
        <sz val="10"/>
        <color theme="1"/>
        <rFont val="Arial"/>
        <family val="2"/>
      </rPr>
      <t>4)</t>
    </r>
  </si>
  <si>
    <r>
      <t xml:space="preserve">ZE2022-141 </t>
    </r>
    <r>
      <rPr>
        <vertAlign val="superscript"/>
        <sz val="10"/>
        <color theme="1"/>
        <rFont val="Arial"/>
        <family val="2"/>
      </rPr>
      <t>4)</t>
    </r>
  </si>
  <si>
    <r>
      <t xml:space="preserve">ZE2022-142 </t>
    </r>
    <r>
      <rPr>
        <vertAlign val="superscript"/>
        <sz val="10"/>
        <color theme="1"/>
        <rFont val="Arial"/>
        <family val="2"/>
      </rPr>
      <t>4)</t>
    </r>
  </si>
  <si>
    <r>
      <t xml:space="preserve">ZE2022-143 </t>
    </r>
    <r>
      <rPr>
        <vertAlign val="superscript"/>
        <sz val="10"/>
        <color theme="1"/>
        <rFont val="Arial"/>
        <family val="2"/>
      </rPr>
      <t>4)</t>
    </r>
  </si>
  <si>
    <r>
      <t xml:space="preserve">ZE2022-144 </t>
    </r>
    <r>
      <rPr>
        <vertAlign val="superscript"/>
        <sz val="10"/>
        <color theme="1"/>
        <rFont val="Arial"/>
        <family val="2"/>
      </rPr>
      <t>4)</t>
    </r>
  </si>
  <si>
    <r>
      <t xml:space="preserve">ZE2022-145 </t>
    </r>
    <r>
      <rPr>
        <vertAlign val="superscript"/>
        <sz val="10"/>
        <color theme="1"/>
        <rFont val="Arial"/>
        <family val="2"/>
      </rPr>
      <t>4)</t>
    </r>
  </si>
  <si>
    <r>
      <t xml:space="preserve">ZE2022-146 </t>
    </r>
    <r>
      <rPr>
        <vertAlign val="superscript"/>
        <sz val="10"/>
        <color theme="1"/>
        <rFont val="Arial"/>
        <family val="2"/>
      </rPr>
      <t>4)</t>
    </r>
  </si>
  <si>
    <r>
      <t xml:space="preserve">ZE2022-147 </t>
    </r>
    <r>
      <rPr>
        <vertAlign val="superscript"/>
        <sz val="10"/>
        <color theme="1"/>
        <rFont val="Arial"/>
        <family val="2"/>
      </rPr>
      <t>4)</t>
    </r>
  </si>
  <si>
    <r>
      <t xml:space="preserve">ZE2022-148 </t>
    </r>
    <r>
      <rPr>
        <vertAlign val="superscript"/>
        <sz val="10"/>
        <color theme="1"/>
        <rFont val="Arial"/>
        <family val="2"/>
      </rPr>
      <t>4)</t>
    </r>
  </si>
  <si>
    <r>
      <t xml:space="preserve">ZE2022-149 </t>
    </r>
    <r>
      <rPr>
        <vertAlign val="superscript"/>
        <sz val="10"/>
        <color theme="1"/>
        <rFont val="Arial"/>
        <family val="2"/>
      </rPr>
      <t>4)</t>
    </r>
  </si>
  <si>
    <r>
      <t xml:space="preserve">ZE2022-150 </t>
    </r>
    <r>
      <rPr>
        <vertAlign val="superscript"/>
        <sz val="10"/>
        <color theme="1"/>
        <rFont val="Arial"/>
        <family val="2"/>
      </rPr>
      <t>4)</t>
    </r>
  </si>
  <si>
    <r>
      <t xml:space="preserve">ZE2022-151 </t>
    </r>
    <r>
      <rPr>
        <vertAlign val="superscript"/>
        <sz val="10"/>
        <color theme="1"/>
        <rFont val="Arial"/>
        <family val="2"/>
      </rPr>
      <t>4)</t>
    </r>
  </si>
  <si>
    <r>
      <t xml:space="preserve">ZE2022-152 </t>
    </r>
    <r>
      <rPr>
        <vertAlign val="superscript"/>
        <sz val="10"/>
        <color theme="1"/>
        <rFont val="Arial"/>
        <family val="2"/>
      </rPr>
      <t>4)</t>
    </r>
  </si>
  <si>
    <r>
      <t xml:space="preserve">ZE2022-153 </t>
    </r>
    <r>
      <rPr>
        <vertAlign val="superscript"/>
        <sz val="10"/>
        <color theme="1"/>
        <rFont val="Arial"/>
        <family val="2"/>
      </rPr>
      <t>4)</t>
    </r>
  </si>
  <si>
    <r>
      <t xml:space="preserve">ZE2022-154 </t>
    </r>
    <r>
      <rPr>
        <vertAlign val="superscript"/>
        <sz val="10"/>
        <color theme="1"/>
        <rFont val="Arial"/>
        <family val="2"/>
      </rPr>
      <t>4)</t>
    </r>
  </si>
  <si>
    <r>
      <t xml:space="preserve">ZE2022-155 </t>
    </r>
    <r>
      <rPr>
        <vertAlign val="superscript"/>
        <sz val="10"/>
        <color theme="1"/>
        <rFont val="Arial"/>
        <family val="2"/>
      </rPr>
      <t>2), 4)</t>
    </r>
  </si>
  <si>
    <t>Gabe von Palifermin, parenteral</t>
  </si>
  <si>
    <r>
      <t xml:space="preserve">ZE2022-156 </t>
    </r>
    <r>
      <rPr>
        <vertAlign val="superscript"/>
        <sz val="10"/>
        <color theme="1"/>
        <rFont val="Arial"/>
        <family val="2"/>
      </rPr>
      <t>4)</t>
    </r>
  </si>
  <si>
    <r>
      <t xml:space="preserve">ZE2022-157 </t>
    </r>
    <r>
      <rPr>
        <vertAlign val="superscript"/>
        <sz val="10"/>
        <color theme="1"/>
        <rFont val="Arial"/>
        <family val="2"/>
      </rPr>
      <t>4)</t>
    </r>
  </si>
  <si>
    <r>
      <t xml:space="preserve">ZE2022-158 </t>
    </r>
    <r>
      <rPr>
        <vertAlign val="superscript"/>
        <sz val="10"/>
        <color theme="1"/>
        <rFont val="Arial"/>
        <family val="2"/>
      </rPr>
      <t>4)</t>
    </r>
  </si>
  <si>
    <r>
      <t xml:space="preserve">ZE2022-159 </t>
    </r>
    <r>
      <rPr>
        <vertAlign val="superscript"/>
        <sz val="10"/>
        <color theme="1"/>
        <rFont val="Arial"/>
        <family val="2"/>
      </rPr>
      <t>4)</t>
    </r>
  </si>
  <si>
    <r>
      <t xml:space="preserve">ZE2022-160 </t>
    </r>
    <r>
      <rPr>
        <vertAlign val="superscript"/>
        <sz val="10"/>
        <color theme="1"/>
        <rFont val="Arial"/>
        <family val="2"/>
      </rPr>
      <t>4)</t>
    </r>
  </si>
  <si>
    <r>
      <t xml:space="preserve">ZE2022-161 </t>
    </r>
    <r>
      <rPr>
        <vertAlign val="superscript"/>
        <sz val="10"/>
        <color theme="1"/>
        <rFont val="Arial"/>
        <family val="2"/>
      </rPr>
      <t>4)</t>
    </r>
  </si>
  <si>
    <r>
      <t xml:space="preserve">ZE2022-162 </t>
    </r>
    <r>
      <rPr>
        <vertAlign val="superscript"/>
        <sz val="10"/>
        <color theme="1"/>
        <rFont val="Arial"/>
        <family val="2"/>
      </rPr>
      <t>4)</t>
    </r>
  </si>
  <si>
    <r>
      <t xml:space="preserve">ZE2022-163 </t>
    </r>
    <r>
      <rPr>
        <vertAlign val="superscript"/>
        <sz val="10"/>
        <color theme="1"/>
        <rFont val="Arial"/>
        <family val="2"/>
      </rPr>
      <t>4)</t>
    </r>
  </si>
  <si>
    <r>
      <t xml:space="preserve">ZE2022-164 </t>
    </r>
    <r>
      <rPr>
        <vertAlign val="superscript"/>
        <sz val="10"/>
        <color theme="1"/>
        <rFont val="Arial"/>
        <family val="2"/>
      </rPr>
      <t>4)</t>
    </r>
  </si>
  <si>
    <r>
      <t xml:space="preserve">ZE2022-165 </t>
    </r>
    <r>
      <rPr>
        <vertAlign val="superscript"/>
        <sz val="10"/>
        <color theme="1"/>
        <rFont val="Arial"/>
        <family val="2"/>
      </rPr>
      <t>4)</t>
    </r>
  </si>
  <si>
    <r>
      <t xml:space="preserve">ZE2022-166 </t>
    </r>
    <r>
      <rPr>
        <vertAlign val="superscript"/>
        <sz val="10"/>
        <color theme="1"/>
        <rFont val="Arial"/>
        <family val="2"/>
      </rPr>
      <t>4)</t>
    </r>
  </si>
  <si>
    <r>
      <t xml:space="preserve">ZE2022-167 </t>
    </r>
    <r>
      <rPr>
        <vertAlign val="superscript"/>
        <sz val="10"/>
        <color theme="1"/>
        <rFont val="Arial"/>
        <family val="2"/>
      </rPr>
      <t>4)</t>
    </r>
  </si>
  <si>
    <r>
      <t xml:space="preserve">ZE2022-168 </t>
    </r>
    <r>
      <rPr>
        <vertAlign val="superscript"/>
        <sz val="10"/>
        <color theme="1"/>
        <rFont val="Arial"/>
        <family val="2"/>
      </rPr>
      <t>4)</t>
    </r>
  </si>
  <si>
    <t>Gabe von Daratumumab, parenteral</t>
  </si>
  <si>
    <r>
      <t xml:space="preserve">ZE2022-169 </t>
    </r>
    <r>
      <rPr>
        <vertAlign val="superscript"/>
        <sz val="10"/>
        <color theme="1"/>
        <rFont val="Arial"/>
        <family val="2"/>
      </rPr>
      <t>4)</t>
    </r>
  </si>
  <si>
    <r>
      <t xml:space="preserve">ZE2022-170 </t>
    </r>
    <r>
      <rPr>
        <vertAlign val="superscript"/>
        <sz val="10"/>
        <color theme="1"/>
        <rFont val="Arial"/>
        <family val="2"/>
      </rPr>
      <t>4)</t>
    </r>
  </si>
  <si>
    <r>
      <t xml:space="preserve">ZE2022-171 </t>
    </r>
    <r>
      <rPr>
        <vertAlign val="superscript"/>
        <sz val="10"/>
        <color theme="1"/>
        <rFont val="Arial"/>
        <family val="2"/>
      </rPr>
      <t>4)</t>
    </r>
  </si>
  <si>
    <r>
      <t xml:space="preserve">ZE2022-172 </t>
    </r>
    <r>
      <rPr>
        <vertAlign val="superscript"/>
        <sz val="10"/>
        <color theme="1"/>
        <rFont val="Arial"/>
        <family val="2"/>
      </rPr>
      <t>4)</t>
    </r>
  </si>
  <si>
    <r>
      <t xml:space="preserve">ZE2022-173 </t>
    </r>
    <r>
      <rPr>
        <vertAlign val="superscript"/>
        <sz val="10"/>
        <color theme="1"/>
        <rFont val="Arial"/>
        <family val="2"/>
      </rPr>
      <t>4)</t>
    </r>
  </si>
  <si>
    <r>
      <t xml:space="preserve">ZE2022-174 </t>
    </r>
    <r>
      <rPr>
        <vertAlign val="superscript"/>
        <sz val="10"/>
        <color theme="1"/>
        <rFont val="Arial"/>
        <family val="2"/>
      </rPr>
      <t>2), 4)</t>
    </r>
  </si>
  <si>
    <r>
      <t xml:space="preserve">ZE2022-175 </t>
    </r>
    <r>
      <rPr>
        <vertAlign val="superscript"/>
        <sz val="10"/>
        <color theme="1"/>
        <rFont val="Arial"/>
        <family val="2"/>
      </rPr>
      <t>4), 10)</t>
    </r>
  </si>
  <si>
    <r>
      <t xml:space="preserve">ZE2022-176 </t>
    </r>
    <r>
      <rPr>
        <vertAlign val="superscript"/>
        <sz val="10"/>
        <color theme="1"/>
        <rFont val="Arial"/>
        <family val="2"/>
      </rPr>
      <t>4), 10)</t>
    </r>
  </si>
  <si>
    <r>
      <t xml:space="preserve">ZE2022-177 </t>
    </r>
    <r>
      <rPr>
        <vertAlign val="superscript"/>
        <sz val="10"/>
        <color theme="1"/>
        <rFont val="Arial"/>
        <family val="2"/>
      </rPr>
      <t>4), 10)</t>
    </r>
  </si>
  <si>
    <r>
      <t xml:space="preserve">ZE2022-178 </t>
    </r>
    <r>
      <rPr>
        <vertAlign val="superscript"/>
        <sz val="10"/>
        <color theme="1"/>
        <rFont val="Arial"/>
        <family val="2"/>
      </rPr>
      <t>4), 10)</t>
    </r>
  </si>
  <si>
    <r>
      <t xml:space="preserve">ZE2022-180 </t>
    </r>
    <r>
      <rPr>
        <vertAlign val="superscript"/>
        <sz val="10"/>
        <color theme="1"/>
        <rFont val="Arial"/>
        <family val="2"/>
      </rPr>
      <t>11)</t>
    </r>
  </si>
  <si>
    <r>
      <t xml:space="preserve">ZE2022-182 </t>
    </r>
    <r>
      <rPr>
        <vertAlign val="superscript"/>
        <sz val="10"/>
        <color theme="1"/>
        <rFont val="Arial"/>
        <family val="2"/>
      </rPr>
      <t>4)</t>
    </r>
  </si>
  <si>
    <r>
      <t xml:space="preserve">ZE2022-183 </t>
    </r>
    <r>
      <rPr>
        <vertAlign val="superscript"/>
        <sz val="10"/>
        <color theme="1"/>
        <rFont val="Arial"/>
        <family val="2"/>
      </rPr>
      <t>4)</t>
    </r>
  </si>
  <si>
    <r>
      <t xml:space="preserve">ZE2022-184 </t>
    </r>
    <r>
      <rPr>
        <vertAlign val="superscript"/>
        <sz val="10"/>
        <color theme="1"/>
        <rFont val="Arial"/>
        <family val="2"/>
      </rPr>
      <t>4)</t>
    </r>
  </si>
  <si>
    <r>
      <t xml:space="preserve">ZE2022-185 </t>
    </r>
    <r>
      <rPr>
        <vertAlign val="superscript"/>
        <sz val="10"/>
        <color theme="1"/>
        <rFont val="Arial"/>
        <family val="2"/>
      </rPr>
      <t>4)</t>
    </r>
  </si>
  <si>
    <r>
      <t xml:space="preserve">ZE2022-186 </t>
    </r>
    <r>
      <rPr>
        <vertAlign val="superscript"/>
        <sz val="10"/>
        <color theme="1"/>
        <rFont val="Arial"/>
        <family val="2"/>
      </rPr>
      <t>4)</t>
    </r>
  </si>
  <si>
    <r>
      <t xml:space="preserve">ZE2022-187 </t>
    </r>
    <r>
      <rPr>
        <vertAlign val="superscript"/>
        <sz val="10"/>
        <color theme="1"/>
        <rFont val="Arial"/>
        <family val="2"/>
      </rPr>
      <t>4)</t>
    </r>
  </si>
  <si>
    <r>
      <t xml:space="preserve">ZE2022-188 </t>
    </r>
    <r>
      <rPr>
        <vertAlign val="superscript"/>
        <sz val="10"/>
        <color theme="1"/>
        <rFont val="Arial"/>
        <family val="2"/>
      </rPr>
      <t>4)</t>
    </r>
  </si>
  <si>
    <r>
      <t xml:space="preserve">ZE2022-189 </t>
    </r>
    <r>
      <rPr>
        <vertAlign val="superscript"/>
        <sz val="10"/>
        <color theme="1"/>
        <rFont val="Arial"/>
        <family val="2"/>
      </rPr>
      <t>4)</t>
    </r>
  </si>
  <si>
    <r>
      <t xml:space="preserve">ZE2022-190 </t>
    </r>
    <r>
      <rPr>
        <vertAlign val="superscript"/>
        <sz val="10"/>
        <color theme="1"/>
        <rFont val="Arial"/>
        <family val="2"/>
      </rPr>
      <t>4)</t>
    </r>
  </si>
  <si>
    <r>
      <t xml:space="preserve">ZE2022-191 </t>
    </r>
    <r>
      <rPr>
        <vertAlign val="superscript"/>
        <sz val="10"/>
        <color theme="1"/>
        <rFont val="Arial"/>
        <family val="2"/>
      </rPr>
      <t>4)</t>
    </r>
  </si>
  <si>
    <r>
      <t xml:space="preserve">ZE2022-192 </t>
    </r>
    <r>
      <rPr>
        <vertAlign val="superscript"/>
        <sz val="10"/>
        <color theme="1"/>
        <rFont val="Arial"/>
        <family val="2"/>
      </rPr>
      <t>4)</t>
    </r>
  </si>
  <si>
    <r>
      <t xml:space="preserve">ZE2022-193 </t>
    </r>
    <r>
      <rPr>
        <vertAlign val="superscript"/>
        <sz val="10"/>
        <color theme="1"/>
        <rFont val="Arial"/>
        <family val="2"/>
      </rPr>
      <t>4)</t>
    </r>
  </si>
  <si>
    <r>
      <t xml:space="preserve">ZE2022-194 </t>
    </r>
    <r>
      <rPr>
        <vertAlign val="superscript"/>
        <sz val="10"/>
        <color theme="1"/>
        <rFont val="Arial"/>
        <family val="2"/>
      </rPr>
      <t>12)</t>
    </r>
  </si>
  <si>
    <r>
      <t xml:space="preserve">ZE2022-195 </t>
    </r>
    <r>
      <rPr>
        <vertAlign val="superscript"/>
        <sz val="10"/>
        <color theme="1"/>
        <rFont val="Arial"/>
        <family val="2"/>
      </rPr>
      <t>12)</t>
    </r>
  </si>
  <si>
    <r>
      <t xml:space="preserve">ZE2022-196 </t>
    </r>
    <r>
      <rPr>
        <vertAlign val="superscript"/>
        <sz val="10"/>
        <color theme="1"/>
        <rFont val="Arial"/>
        <family val="2"/>
      </rPr>
      <t>13)</t>
    </r>
  </si>
  <si>
    <r>
      <t xml:space="preserve">ZE2022-197 </t>
    </r>
    <r>
      <rPr>
        <vertAlign val="superscript"/>
        <sz val="10"/>
        <color theme="1"/>
        <rFont val="Arial"/>
        <family val="2"/>
      </rPr>
      <t>14)</t>
    </r>
  </si>
  <si>
    <t>ZE2022-198</t>
  </si>
  <si>
    <t>ZE2022-199</t>
  </si>
  <si>
    <t>Nach § 5 Absatz 2 Satz 3 der Fallpauschalenvereinbarung 2022 ist für diese Zusatzentgelte das bisher krankenhausindividuell vereinbarte Entgelt der Höhe nach bis zum Beginn des Wirksamwerdens der neuen Budgetvereinbarung weiter zu erheben. Dies gilt auch, sofern eine Anpassung der entsprechenden OPS-Kodes erfolgt sein sollte.</t>
  </si>
  <si>
    <t>Für das Jahr 2022 gilt ein Schwellenwert in der Höhe von 20.000 € für den im Rahmen der Behandlung des Patienten für Blutgerinnungsfaktoren angefallenen Betrag. Ab Überschreitung dieses Schwellenwertes ist der gesamte für die Behandlung des Patienten mit Blutgerinnungsfaktoren angefallene Betrag abzurechnen.</t>
  </si>
  <si>
    <t>Für das Jahr 2022 gilt ein Schwellenwert in der Höhe von 2.500 € für den im Rahmen der Behandlung des Patienten für Blutgerinnungsfaktoren angefallenen Betrag. Ab Überschreitung dieses Schwellenwertes ist der gesamte für die Behandlung des Patienten mit Blutgerinnungsfaktoren angefallene Betrag abzurechnen.</t>
  </si>
  <si>
    <t>Für das Jahr 2022 gilt ein Schwellenwert in der Höhe von 6.000 € für die Summe der im Rahmen der Behandlung des Patienten für Blutgerinnungsfaktoren angefallenen Beträge. Ab Überschreitung dieses Schwellenwertes ist der gesamte für die Behandlung des Patienten mit Blutgerinnungsfaktoren angefallene Betrag abzurechnen.</t>
  </si>
  <si>
    <t>Bei der Vereinbarung der Entgelthöhen für die Zusatzentgelte für Granulozyten-Kolonie-stimulierende Faktoren wird in analoger Umsetzung der bisherigen Bewertung empfohlen, die Verhandlung zu den Entgelthöhen auf Basis der krankenhausindividuellen Kostensituation zu führen und bei der finalen Vereinbarung die Entgelthöhe der Zusatzentgelte für Pegfilgrastim (ZE2022-177) bzw. Lipegfilgrastim (ZE2022-178) um einen Betrag zu reduzieren, der in etwa dem dreifachen Wert der Kosten einer typischen Tagesdosis Filgrastim (ZE2022-175) bzw. Lenograstim (ZE2022-176) entspricht.</t>
  </si>
  <si>
    <t>Nach § 5 Absatz 2 Satz 3 der Fallpauschalenvereinbarung 2022 ist für dieses Zusatzentgelt das bisher krankenhausindividuell vereinbarte Entgelt der Höhe nach bis zum Beginn des Wirksamwerdens der Budgetvereinbarung 2022 weiter zu erheben. Bei fehlender Budgetvereinbarung 2021 ist für dieses Zusatzentgelt das bewertete Zusatzentgelt ZE124 in Höhe von 70 Prozent der im DRG-Katalog 2020 bewerteten Höhe bis zum Beginn des Wirksamwerdens der Budgetvereinbarung 2021 weiter zu erheben. Dies gilt auch, sofern eine Anpassung der entsprechenden OPS-Kodes erfolgt sein sollte.</t>
  </si>
  <si>
    <t>Nach § 5 Absatz 2 Satz 3 der Fallpauschalenvereinbarung 2022 ist für dieses Zusatzentgelt das bisher krankenhausindividuell vereinbarte Entgelt für ZE2021-181 der Höhe nach bis zum Beginn des Wirksamwerdens der neuen Budgetvereinbarung weiter zu erheben. Dies gilt auch, sofern eine Anpassung der entsprechenden OPS-Kodes erfolgt sein sollte.</t>
  </si>
  <si>
    <t>Nach § 5 Absatz 2 Satz 3 der Fallpauschalenvereinbarung 2022 ist für dieses Zusatzentgelt das bisherige bewertete Zusatzentgelt ZE128 aus 2021 bis zum Beginn des Wirksamwerdens der neuen Budgetvereinbarung der Höhe nach weiter zu erheben. Dies gilt auch, sofern eine Anpassung der entsprechenden OPS-Kodes erfolgt sein sollte.</t>
  </si>
  <si>
    <t>Nach § 5 Absatz 2 Satz 3 der Fallpauschalenvereinbarung 2022 ist für dieses Zusatzentgelt das bisherige bewertete Zusatzentgelt ZE133 aus 2021 bis zum Beginn des Wirksamwerdens der neuen Budgetvereinbarung der Höhe nach weiter zu erheben. Dies gilt auch, sofern eine Anpassung der entsprechenden OPS-Kodes erfolgt sein sollte.</t>
  </si>
  <si>
    <t>OPS Version 2022: OPS-Kode</t>
  </si>
  <si>
    <t>OPS Version 2022: OPS-Text</t>
  </si>
  <si>
    <t>Applikation von Medikamenten, Liste 1: Gemcitabin, parenteral</t>
  </si>
  <si>
    <t>ZE17.10</t>
  </si>
  <si>
    <t>6-001.19</t>
  </si>
  <si>
    <t>19,0 g bis unter 22,0 g</t>
  </si>
  <si>
    <t>ZE17.11</t>
  </si>
  <si>
    <t>6-001.1a</t>
  </si>
  <si>
    <t>22,0 g bis unter 25,0 g</t>
  </si>
  <si>
    <t>ZE17.12</t>
  </si>
  <si>
    <t>6-001.1b</t>
  </si>
  <si>
    <t>25,0 g bis unter 28,0 g</t>
  </si>
  <si>
    <t>ZE17.13</t>
  </si>
  <si>
    <t>6-001.1c</t>
  </si>
  <si>
    <t>28,0 g bis unter 31,0 g</t>
  </si>
  <si>
    <t>ZE17.14</t>
  </si>
  <si>
    <t>6-001.1d</t>
  </si>
  <si>
    <t>31,0 g bis unter 34,0 g</t>
  </si>
  <si>
    <t>ZE17.15</t>
  </si>
  <si>
    <t>6-001.1e</t>
  </si>
  <si>
    <t>34,0 g oder mehr</t>
  </si>
  <si>
    <t>Applikation von Medikamenten, Liste 1: Irinotecan, parenteral</t>
  </si>
  <si>
    <t>ZE19.14</t>
  </si>
  <si>
    <t>6-001.3d</t>
  </si>
  <si>
    <t>ZE19.15</t>
  </si>
  <si>
    <t>6-001.3e</t>
  </si>
  <si>
    <t>ZE19.16</t>
  </si>
  <si>
    <t>6-001.3f</t>
  </si>
  <si>
    <t>ZE19.17</t>
  </si>
  <si>
    <t>6-001.3g</t>
  </si>
  <si>
    <t>ZE19.18</t>
  </si>
  <si>
    <t>6-001.3h</t>
  </si>
  <si>
    <t>2.800 mg bis unter 3.000 mg</t>
  </si>
  <si>
    <t>ZE19.19</t>
  </si>
  <si>
    <t>6-001.3j</t>
  </si>
  <si>
    <t>Siehe weitere Differenzierung ZE30.14 - ZE30.23</t>
  </si>
  <si>
    <t>Applikation von Medikamenten, Liste 2: Topotecan, parenteral</t>
  </si>
  <si>
    <t>ZE44.01</t>
  </si>
  <si>
    <t>6-002.4c</t>
  </si>
  <si>
    <t>30,0 mg bis unter 40,0 mg</t>
  </si>
  <si>
    <t>ZE44.02</t>
  </si>
  <si>
    <t>6-002.4d</t>
  </si>
  <si>
    <t>40,0 mg bis unter 50,0 mg</t>
  </si>
  <si>
    <t>ZE44.03</t>
  </si>
  <si>
    <t>6-002.4e</t>
  </si>
  <si>
    <t>ZE44.04</t>
  </si>
  <si>
    <t>6-002.4f</t>
  </si>
  <si>
    <t>ZE44.05</t>
  </si>
  <si>
    <t>6-002.4g</t>
  </si>
  <si>
    <t>70,0 mg oder mehr</t>
  </si>
  <si>
    <t>ZE48.01</t>
  </si>
  <si>
    <t>6-001.80</t>
  </si>
  <si>
    <t>45 Mio. IE bis unter 65 Mio. IE</t>
  </si>
  <si>
    <t>ZE48.02</t>
  </si>
  <si>
    <t>6-001.81</t>
  </si>
  <si>
    <t>65 Mio. IE bis unter 85 Mio. IE</t>
  </si>
  <si>
    <t>ZE48.03</t>
  </si>
  <si>
    <t>6-001.82</t>
  </si>
  <si>
    <t>85 Mio. IE bis unter 105 Mio. IE</t>
  </si>
  <si>
    <t>ZE48.04</t>
  </si>
  <si>
    <t>6-001.83</t>
  </si>
  <si>
    <t>105 Mio. IE bis unter 125 Mio. IE</t>
  </si>
  <si>
    <t>ZE48.05</t>
  </si>
  <si>
    <t>6-001.84</t>
  </si>
  <si>
    <t>125 Mio. IE bis unter 145 Mio. IE</t>
  </si>
  <si>
    <t>ZE48.06</t>
  </si>
  <si>
    <t>6-001.85</t>
  </si>
  <si>
    <t>145 Mio. IE bis unter 165 Mio. IE</t>
  </si>
  <si>
    <t>ZE48.07</t>
  </si>
  <si>
    <t>6-001.86</t>
  </si>
  <si>
    <t>165 Mio. IE bis unter 185 Mio. IE</t>
  </si>
  <si>
    <t>ZE48.08</t>
  </si>
  <si>
    <t>6-001.87</t>
  </si>
  <si>
    <t>185 Mio. IE bis unter 205 Mio. IE</t>
  </si>
  <si>
    <t>ZE48.09</t>
  </si>
  <si>
    <t>6-001.88</t>
  </si>
  <si>
    <t>205 Mio. IE bis unter 245 Mio. IE</t>
  </si>
  <si>
    <t>ZE48.10</t>
  </si>
  <si>
    <t>6-001.89</t>
  </si>
  <si>
    <t>245 Mio. IE bis unter 285 Mio. IE</t>
  </si>
  <si>
    <t>ZE48.11</t>
  </si>
  <si>
    <t>6-001.8a</t>
  </si>
  <si>
    <t>285 Mio. IE bis unter 325 Mio. IE</t>
  </si>
  <si>
    <t>ZE48.12</t>
  </si>
  <si>
    <t>6-001.8b</t>
  </si>
  <si>
    <t>325 Mio. IE bis unter 365 Mio. IE</t>
  </si>
  <si>
    <t>ZE48.13</t>
  </si>
  <si>
    <t>6-001.8c</t>
  </si>
  <si>
    <t>365 Mio. IE bis unter 405 Mio. IE</t>
  </si>
  <si>
    <t>ZE48.14</t>
  </si>
  <si>
    <t>6-001.8d</t>
  </si>
  <si>
    <t>405 Mio. IE bis unter 445 Mio. IE</t>
  </si>
  <si>
    <t>ZE48.15</t>
  </si>
  <si>
    <t>6-001.8e</t>
  </si>
  <si>
    <t>445 Mio. IE bis unter 485 Mio. IE</t>
  </si>
  <si>
    <t>ZE48.16</t>
  </si>
  <si>
    <t>6-001.8f</t>
  </si>
  <si>
    <t>485 Mio. IE bis unter 525 Mio. IE</t>
  </si>
  <si>
    <t>ZE48.17</t>
  </si>
  <si>
    <t>6-001.8g</t>
  </si>
  <si>
    <t>525 Mio. IE bis unter 565 Mio. IE</t>
  </si>
  <si>
    <t>ZE48.18</t>
  </si>
  <si>
    <t>6-001.8h</t>
  </si>
  <si>
    <t>565 Mio. IE bis unter 625 Mio. IE</t>
  </si>
  <si>
    <t>ZE48.19</t>
  </si>
  <si>
    <t>6-001.8j</t>
  </si>
  <si>
    <t>625 Mio. IE bis unter 685 Mio. IE</t>
  </si>
  <si>
    <t>ZE48.20</t>
  </si>
  <si>
    <t>6-001.8k</t>
  </si>
  <si>
    <t>685 Mio. IE bis unter 745 Mio. IE</t>
  </si>
  <si>
    <t>ZE48.21</t>
  </si>
  <si>
    <t>6-001.8m</t>
  </si>
  <si>
    <t>745 Mio. IE bis unter 805 Mio. IE</t>
  </si>
  <si>
    <t>ZE48.22</t>
  </si>
  <si>
    <t>6-001.8n</t>
  </si>
  <si>
    <t>805 Mio. IE oder mehr</t>
  </si>
  <si>
    <t>Siehe weitere Differenzierung ZE50.18 - ZE50.20</t>
  </si>
  <si>
    <t>Applikation von Medikamenten, Liste 1: Paclitaxel, parenteral</t>
  </si>
  <si>
    <t>ZE63.08</t>
  </si>
  <si>
    <t>6-001.f7</t>
  </si>
  <si>
    <t>1.320 mg bis unter 1.500 mg</t>
  </si>
  <si>
    <t>ZE63.09</t>
  </si>
  <si>
    <t>6-001.f8</t>
  </si>
  <si>
    <t>1.500 mg bis unter 1.680 mg</t>
  </si>
  <si>
    <t>ZE63.10</t>
  </si>
  <si>
    <t>6-001.f9</t>
  </si>
  <si>
    <t>1.680 mg bis unter 1.860 mg</t>
  </si>
  <si>
    <t>ZE63.11</t>
  </si>
  <si>
    <t>6-001.fa</t>
  </si>
  <si>
    <t>1.860 mg bis unter 2.040 mg</t>
  </si>
  <si>
    <t>ZE63.12</t>
  </si>
  <si>
    <t>6-001.fb</t>
  </si>
  <si>
    <t>2.040 mg bis unter 2.220 mg</t>
  </si>
  <si>
    <t>ZE63.13</t>
  </si>
  <si>
    <t>6-001.fc</t>
  </si>
  <si>
    <t>2.220 mg bis unter 2.400 mg</t>
  </si>
  <si>
    <t>ZE63.14</t>
  </si>
  <si>
    <t>6-001.fd</t>
  </si>
  <si>
    <t>2.400 mg oder mehr</t>
  </si>
  <si>
    <t>Applikation von Medikamenten, Liste 2: Docetaxel, parenteral</t>
  </si>
  <si>
    <t>ZE80.13</t>
  </si>
  <si>
    <t>6-002.hc</t>
  </si>
  <si>
    <t>720 mg bis unter 840 mg</t>
  </si>
  <si>
    <t>ZE80.14</t>
  </si>
  <si>
    <t>6-002.hd</t>
  </si>
  <si>
    <t>840 mg bis unter 960 mg</t>
  </si>
  <si>
    <t>ZE80.15</t>
  </si>
  <si>
    <t>6-002.he</t>
  </si>
  <si>
    <t>960 mg bis unter 1.080 mg</t>
  </si>
  <si>
    <t>ZE80.16</t>
  </si>
  <si>
    <t>6-002.hf</t>
  </si>
  <si>
    <t>1.080 mg oder mehr</t>
  </si>
  <si>
    <t>Siehe weitere Differenzierung ZE105.22 - ZE105.29</t>
  </si>
  <si>
    <t>8-836.nw</t>
  </si>
  <si>
    <t>28 oder mehr Metallspiralen</t>
  </si>
  <si>
    <t>Siehe weitere Differenzierung ZE106.22 - ZE106.29</t>
  </si>
  <si>
    <t>Siehe weitere Differenzierung ZE108.25 - ZE108.30</t>
  </si>
  <si>
    <t>Siehe weitere Differenzierung ZE146.30 - ZE146.46</t>
  </si>
  <si>
    <t>Siehe weitere Differenzierung ZE147.31 - ZE147.47</t>
  </si>
  <si>
    <t>Vagusnervstimulations-systeme, mit Sondenimplantation</t>
  </si>
  <si>
    <t>Vagusnervstimulations-systeme, ohne Sondenimplantation</t>
  </si>
  <si>
    <r>
      <t xml:space="preserve">ZE </t>
    </r>
    <r>
      <rPr>
        <b/>
        <vertAlign val="superscript"/>
        <sz val="11"/>
        <color indexed="8"/>
        <rFont val="Arial"/>
        <family val="2"/>
      </rPr>
      <t>1)</t>
    </r>
  </si>
  <si>
    <t>Applikation von Medikamenten, Liste 3: Ibritumomab Tiuxetan (90Y), parenteral</t>
  </si>
  <si>
    <r>
      <t>Transfusion von Plasma und anderen Plasmabestandteilen und gentechnisch hergestellten Plasmaproteinen: Prothrombinkomplex</t>
    </r>
    <r>
      <rPr>
        <vertAlign val="superscript"/>
        <sz val="10"/>
        <rFont val="Arial"/>
        <family val="2"/>
      </rPr>
      <t xml:space="preserve"> 7)</t>
    </r>
  </si>
  <si>
    <t>Molekulares Monitoring der Resttumorlast [MRD]: Molekulargenetische Identifikation und Herstellung von patientenspezifischen Markern für die Bestimmung der Resttumorlast (Minimal Residual Diseases (MRD))</t>
  </si>
  <si>
    <t>Molekulares Monitoring der Resttumorlast [MRD]: Patientenspezifische molekulargenetische Quantifizierung der Resttumorlast (MRD-Monitoring)</t>
  </si>
  <si>
    <r>
      <t xml:space="preserve">ZE2022-137 </t>
    </r>
    <r>
      <rPr>
        <vertAlign val="superscript"/>
        <sz val="10"/>
        <color theme="1"/>
        <rFont val="Arial"/>
        <family val="2"/>
      </rPr>
      <t>4), 6), 8)</t>
    </r>
  </si>
  <si>
    <r>
      <t xml:space="preserve">ZE2022-138 </t>
    </r>
    <r>
      <rPr>
        <vertAlign val="superscript"/>
        <sz val="10"/>
        <color theme="1"/>
        <rFont val="Arial"/>
        <family val="2"/>
      </rPr>
      <t>4), 6), 9)</t>
    </r>
  </si>
  <si>
    <r>
      <t xml:space="preserve">ZE2022-139 </t>
    </r>
    <r>
      <rPr>
        <vertAlign val="superscript"/>
        <sz val="10"/>
        <color theme="1"/>
        <rFont val="Arial"/>
        <family val="2"/>
      </rPr>
      <t>4), 6), 10)</t>
    </r>
  </si>
  <si>
    <t>Applikation von Medikamenten, Liste 6: Brentuximab Vedotin, parenteral</t>
  </si>
  <si>
    <t>6-003.2*</t>
  </si>
  <si>
    <t>Applikation von Medikamenten, Liste 3: Palifermin, parenteral</t>
  </si>
  <si>
    <t>6-009.3*</t>
  </si>
  <si>
    <t>6-009.a*</t>
  </si>
  <si>
    <t>Applikation von Medikamenten, Liste 9: Daratumumab, parenteral</t>
  </si>
  <si>
    <r>
      <t xml:space="preserve">ZE2022-175 </t>
    </r>
    <r>
      <rPr>
        <vertAlign val="superscript"/>
        <sz val="10"/>
        <color theme="1"/>
        <rFont val="Arial"/>
        <family val="2"/>
      </rPr>
      <t>4), 12)</t>
    </r>
  </si>
  <si>
    <r>
      <t xml:space="preserve">ZE2022-176 </t>
    </r>
    <r>
      <rPr>
        <vertAlign val="superscript"/>
        <sz val="10"/>
        <color theme="1"/>
        <rFont val="Arial"/>
        <family val="2"/>
      </rPr>
      <t>4), 12)</t>
    </r>
  </si>
  <si>
    <r>
      <t xml:space="preserve">ZE2022-177 </t>
    </r>
    <r>
      <rPr>
        <vertAlign val="superscript"/>
        <sz val="10"/>
        <color theme="1"/>
        <rFont val="Arial"/>
        <family val="2"/>
      </rPr>
      <t>4), 12)</t>
    </r>
  </si>
  <si>
    <r>
      <t xml:space="preserve">ZE2022-178 </t>
    </r>
    <r>
      <rPr>
        <vertAlign val="superscript"/>
        <sz val="10"/>
        <color theme="1"/>
        <rFont val="Arial"/>
        <family val="2"/>
      </rPr>
      <t>4), 12)</t>
    </r>
  </si>
  <si>
    <r>
      <t xml:space="preserve">ZE2022-180 </t>
    </r>
    <r>
      <rPr>
        <vertAlign val="superscript"/>
        <sz val="10"/>
        <color theme="1"/>
        <rFont val="Arial"/>
        <family val="2"/>
      </rPr>
      <t>13)</t>
    </r>
  </si>
  <si>
    <r>
      <t xml:space="preserve">ZE2022-188 </t>
    </r>
    <r>
      <rPr>
        <vertAlign val="superscript"/>
        <sz val="10"/>
        <color theme="1"/>
        <rFont val="Arial"/>
        <family val="2"/>
      </rPr>
      <t>4), 11)</t>
    </r>
  </si>
  <si>
    <t>Applikation von Medikamenten, Liste 13: Onasemnogen Abeparvovec, parenteral</t>
  </si>
  <si>
    <r>
      <t xml:space="preserve">ZE2022-194 </t>
    </r>
    <r>
      <rPr>
        <vertAlign val="superscript"/>
        <sz val="10"/>
        <color theme="1"/>
        <rFont val="Arial"/>
        <family val="2"/>
      </rPr>
      <t>14)</t>
    </r>
  </si>
  <si>
    <r>
      <t xml:space="preserve">ZE2022-195 </t>
    </r>
    <r>
      <rPr>
        <vertAlign val="superscript"/>
        <sz val="10"/>
        <color theme="1"/>
        <rFont val="Arial"/>
        <family val="2"/>
      </rPr>
      <t>14)</t>
    </r>
  </si>
  <si>
    <r>
      <t xml:space="preserve">ZE2022-196 </t>
    </r>
    <r>
      <rPr>
        <vertAlign val="superscript"/>
        <sz val="10"/>
        <color theme="1"/>
        <rFont val="Arial"/>
        <family val="2"/>
      </rPr>
      <t>15)</t>
    </r>
  </si>
  <si>
    <r>
      <t xml:space="preserve">ZE2022-197 </t>
    </r>
    <r>
      <rPr>
        <vertAlign val="superscript"/>
        <sz val="10"/>
        <color theme="1"/>
        <rFont val="Arial"/>
        <family val="2"/>
      </rPr>
      <t>11), 16)</t>
    </r>
  </si>
  <si>
    <t>Molekulares Monitoring der Resttumorlast [MRD]: Molekulargenetische Identifikation von krankheitsspezifischen Markern für die Bestimmung der Resttumorlast (Minimal Residual Diseases (MRD))</t>
  </si>
  <si>
    <t>Molekulares Monitoring der Resttumorlast [MRD]: Krankheitsspezifische molekulargenetische Quantifizierung der Resttumorlast (MRD-Monitoring)</t>
  </si>
  <si>
    <r>
      <t xml:space="preserve">Hämoperfusion </t>
    </r>
    <r>
      <rPr>
        <sz val="10"/>
        <color rgb="FFFF0000"/>
        <rFont val="Arial"/>
        <family val="2"/>
      </rPr>
      <t>und Adsorption zur Entfernung hydrophober Substanzen</t>
    </r>
  </si>
  <si>
    <t>ZE2022-168</t>
  </si>
  <si>
    <t>NUB?</t>
  </si>
  <si>
    <t>Preisentwicklung</t>
  </si>
  <si>
    <t>absolut</t>
  </si>
  <si>
    <t>%</t>
  </si>
  <si>
    <t>Nr</t>
  </si>
  <si>
    <t>Preis</t>
  </si>
  <si>
    <t>x</t>
  </si>
  <si>
    <t>xx</t>
  </si>
  <si>
    <t>OPS</t>
  </si>
  <si>
    <t>5-597.-</t>
  </si>
  <si>
    <t>5-028,11, 5-038.41</t>
  </si>
  <si>
    <t>9-984.-</t>
  </si>
  <si>
    <t>Medikamente-freisetzende Ballons an anderen GefäßenZusatzinformationen zu Materialien: Art der verwendeten Ballons: Ein medikamentefreisetzender Ballon an anderen Gefäßen</t>
  </si>
  <si>
    <t>abs.</t>
  </si>
  <si>
    <t xml:space="preserve"> OPS-Kode</t>
  </si>
  <si>
    <t xml:space="preserve"> OPS-Text</t>
  </si>
  <si>
    <t>…</t>
  </si>
  <si>
    <t>OPS-Kode</t>
  </si>
  <si>
    <t>OPS-Text</t>
  </si>
  <si>
    <r>
      <t xml:space="preserve">ZE162 </t>
    </r>
    <r>
      <rPr>
        <vertAlign val="superscript"/>
        <sz val="11"/>
        <rFont val="Arial"/>
        <family val="2"/>
      </rPr>
      <t>4)</t>
    </r>
  </si>
  <si>
    <r>
      <t xml:space="preserve">ZE163 </t>
    </r>
    <r>
      <rPr>
        <vertAlign val="superscript"/>
        <sz val="11"/>
        <rFont val="Arial"/>
        <family val="2"/>
      </rPr>
      <t>5)</t>
    </r>
  </si>
  <si>
    <t>Andere Operationen an der Wirbelsäule: 
Implantation eines interspinösen Spreizers: 1 Segment</t>
  </si>
  <si>
    <t>Andere Operationen an der Wirbelsäule: 
Implantation eines interspinösen Spreizers: 2 Segmente</t>
  </si>
  <si>
    <t>Andere Operationen an der Wirbelsäule:
Implantation eines interspinösen Spreizers: 3 oder mehr Segmente</t>
  </si>
  <si>
    <t>Palliativmedizinische Komplexbehandlung:
Mindestens 7 bis höchstens 13 Behandlungstage</t>
  </si>
  <si>
    <t>Palliativmedizinische Komplexbehandlung: 
Mindestens 14 bis höchstens 20 Behandlungstage</t>
  </si>
  <si>
    <t>Palliativmedizinische Komplexbehandlung: 
Mindestens 21 Behandlungstage</t>
  </si>
  <si>
    <t>Spezialisierte stationäre palliativmedizinische Komplexbehandlung: 
Mindestens 7 bis höchstens 13 Behandlungstage</t>
  </si>
  <si>
    <t>Spezialisierte stationäre palliativmedizinische Komplexbehandlung: 
Mindestens 14 bis höchstens 20 Behandlungstage</t>
  </si>
  <si>
    <t>Spezialisierte stationäre palliativmedizinische Komplexbehandlung: 
Mindestens 21 Behandlungstage</t>
  </si>
  <si>
    <r>
      <t>ZE93.01</t>
    </r>
    <r>
      <rPr>
        <b/>
        <vertAlign val="superscript"/>
        <sz val="10"/>
        <rFont val="Arial"/>
        <family val="2"/>
      </rPr>
      <t>6)</t>
    </r>
  </si>
  <si>
    <r>
      <t>ZE93.02</t>
    </r>
    <r>
      <rPr>
        <b/>
        <vertAlign val="superscript"/>
        <sz val="10"/>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</si>
</sst>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0.00\ &quot;€&quot;"/>
    <numFmt numFmtId="166" formatCode="#,##0.00\ \€"/>
    <numFmt numFmtId="167" formatCode="0.0%"/>
  </numFmts>
  <fonts count="23" x14ac:knownFonts="1">
    <font>
      <sz val="11"/>
      <color theme="1"/>
      <name val="Calibri"/>
      <family val="2"/>
      <scheme val="minor"/>
    </font>
    <font>
      <sz val="11"/>
      <color theme="1"/>
      <name val="Calibri"/>
      <family val="2"/>
      <scheme val="minor"/>
    </font>
    <font>
      <sz val="10"/>
      <name val="Arial"/>
      <family val="2"/>
    </font>
    <font>
      <b/>
      <sz val="11"/>
      <name val="Arial"/>
      <family val="2"/>
    </font>
    <font>
      <sz val="11"/>
      <name val="Arial"/>
      <family val="2"/>
    </font>
    <font>
      <b/>
      <sz val="10"/>
      <name val="Arial"/>
      <family val="2"/>
    </font>
    <font>
      <sz val="8"/>
      <name val="Arial"/>
      <family val="2"/>
    </font>
    <font>
      <sz val="11"/>
      <color indexed="8"/>
      <name val="Arial"/>
      <family val="2"/>
    </font>
    <font>
      <b/>
      <sz val="11"/>
      <color indexed="8"/>
      <name val="Arial"/>
      <family val="2"/>
    </font>
    <font>
      <b/>
      <sz val="9"/>
      <color indexed="8"/>
      <name val="Arial"/>
      <family val="2"/>
    </font>
    <font>
      <vertAlign val="superscript"/>
      <sz val="10"/>
      <name val="Arial"/>
      <family val="2"/>
    </font>
    <font>
      <sz val="9"/>
      <name val="Arial"/>
      <family val="2"/>
    </font>
    <font>
      <sz val="10"/>
      <color theme="1"/>
      <name val="Arial"/>
      <family val="2"/>
    </font>
    <font>
      <vertAlign val="superscript"/>
      <sz val="10"/>
      <color theme="1"/>
      <name val="Arial"/>
      <family val="2"/>
    </font>
    <font>
      <sz val="14"/>
      <name val="Arial"/>
      <family val="2"/>
    </font>
    <font>
      <sz val="11"/>
      <color theme="1"/>
      <name val="Arial"/>
      <family val="2"/>
    </font>
    <font>
      <b/>
      <vertAlign val="subscript"/>
      <sz val="11"/>
      <name val="Arial"/>
      <family val="2"/>
    </font>
    <font>
      <b/>
      <sz val="9"/>
      <name val="Arial"/>
      <family val="2"/>
    </font>
    <font>
      <b/>
      <vertAlign val="superscript"/>
      <sz val="11"/>
      <color indexed="8"/>
      <name val="Arial"/>
      <family val="2"/>
    </font>
    <font>
      <sz val="10"/>
      <color indexed="8"/>
      <name val="Arial"/>
      <family val="2"/>
    </font>
    <font>
      <sz val="10"/>
      <color rgb="FFFF0000"/>
      <name val="Arial"/>
      <family val="2"/>
    </font>
    <font>
      <vertAlign val="superscript"/>
      <sz val="11"/>
      <name val="Arial"/>
      <family val="2"/>
    </font>
    <font>
      <b/>
      <vertAlign val="superscript"/>
      <sz val="1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FF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9">
    <xf numFmtId="0" fontId="0"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164" fontId="2"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1" fillId="0" borderId="0"/>
  </cellStyleXfs>
  <cellXfs count="317">
    <xf numFmtId="0" fontId="0" fillId="0" borderId="0" xfId="0"/>
    <xf numFmtId="0" fontId="2" fillId="0" borderId="0" xfId="17"/>
    <xf numFmtId="0" fontId="8" fillId="4" borderId="3" xfId="17" applyFont="1" applyFill="1" applyBorder="1" applyAlignment="1">
      <alignment horizontal="center" vertical="center" wrapText="1"/>
    </xf>
    <xf numFmtId="165" fontId="3" fillId="4" borderId="3" xfId="17" applyNumberFormat="1" applyFont="1" applyFill="1" applyBorder="1" applyAlignment="1">
      <alignment horizontal="center" vertical="center"/>
    </xf>
    <xf numFmtId="0" fontId="9" fillId="4" borderId="3" xfId="17" applyFont="1" applyFill="1" applyBorder="1" applyAlignment="1">
      <alignment horizontal="center" vertical="center" wrapText="1"/>
    </xf>
    <xf numFmtId="0" fontId="0" fillId="0" borderId="3" xfId="17" applyFont="1" applyBorder="1" applyAlignment="1">
      <alignment horizontal="left" vertical="center" wrapText="1"/>
    </xf>
    <xf numFmtId="166" fontId="2" fillId="0" borderId="3" xfId="17" applyNumberFormat="1" applyFont="1" applyFill="1" applyBorder="1" applyAlignment="1">
      <alignment horizontal="right" vertical="center"/>
    </xf>
    <xf numFmtId="0" fontId="2" fillId="0" borderId="3" xfId="17" applyFont="1" applyBorder="1" applyAlignment="1">
      <alignment horizontal="left" vertical="center" wrapText="1"/>
    </xf>
    <xf numFmtId="0" fontId="2" fillId="0" borderId="3" xfId="17" applyBorder="1" applyAlignment="1">
      <alignment horizontal="left" vertical="center"/>
    </xf>
    <xf numFmtId="166" fontId="6" fillId="0" borderId="3" xfId="17" applyNumberFormat="1" applyFont="1" applyFill="1" applyBorder="1" applyAlignment="1">
      <alignment horizontal="center" vertical="center"/>
    </xf>
    <xf numFmtId="0" fontId="2" fillId="2" borderId="0" xfId="17" applyFill="1" applyBorder="1" applyAlignment="1">
      <alignment vertical="center"/>
    </xf>
    <xf numFmtId="0" fontId="2" fillId="2" borderId="0" xfId="17" applyFill="1" applyBorder="1" applyAlignment="1">
      <alignment wrapText="1"/>
    </xf>
    <xf numFmtId="4" fontId="2" fillId="2" borderId="0" xfId="17" applyNumberFormat="1" applyFill="1" applyBorder="1" applyAlignment="1">
      <alignment horizontal="center" vertical="center"/>
    </xf>
    <xf numFmtId="0" fontId="5" fillId="2" borderId="0" xfId="17" applyFont="1" applyFill="1" applyBorder="1"/>
    <xf numFmtId="0" fontId="2" fillId="2" borderId="0" xfId="17" applyFill="1" applyBorder="1"/>
    <xf numFmtId="4" fontId="2" fillId="2" borderId="0" xfId="17" applyNumberFormat="1" applyFill="1" applyBorder="1"/>
    <xf numFmtId="0" fontId="10" fillId="0" borderId="0" xfId="17" applyFont="1" applyFill="1" applyBorder="1" applyAlignment="1">
      <alignment horizontal="left" vertical="top"/>
    </xf>
    <xf numFmtId="0" fontId="10" fillId="2" borderId="0" xfId="17" applyFont="1" applyFill="1" applyBorder="1" applyAlignment="1">
      <alignment horizontal="left" vertical="top"/>
    </xf>
    <xf numFmtId="0" fontId="10" fillId="2" borderId="0" xfId="17" applyFont="1" applyFill="1" applyAlignment="1">
      <alignment horizontal="left" vertical="top"/>
    </xf>
    <xf numFmtId="0" fontId="3" fillId="2" borderId="0" xfId="15" applyFont="1" applyFill="1" applyAlignment="1">
      <alignment horizontal="left"/>
    </xf>
    <xf numFmtId="0" fontId="3" fillId="2" borderId="0" xfId="15" applyFont="1" applyFill="1" applyAlignment="1">
      <alignment horizontal="right"/>
    </xf>
    <xf numFmtId="0" fontId="2" fillId="0" borderId="0" xfId="15"/>
    <xf numFmtId="0" fontId="2" fillId="2" borderId="0" xfId="15" applyFill="1" applyAlignment="1">
      <alignment horizontal="left"/>
    </xf>
    <xf numFmtId="0" fontId="8" fillId="4" borderId="3" xfId="15" applyFont="1" applyFill="1" applyBorder="1" applyAlignment="1">
      <alignment horizontal="center" vertical="center" wrapText="1"/>
    </xf>
    <xf numFmtId="0" fontId="9" fillId="4" borderId="1" xfId="15" applyFont="1" applyFill="1" applyBorder="1" applyAlignment="1">
      <alignment horizontal="center" vertical="center" wrapText="1"/>
    </xf>
    <xf numFmtId="0" fontId="9" fillId="4" borderId="3" xfId="15" applyFont="1" applyFill="1" applyBorder="1" applyAlignment="1">
      <alignment horizontal="center" vertical="center" wrapText="1"/>
    </xf>
    <xf numFmtId="0" fontId="12" fillId="0" borderId="3" xfId="15" applyFont="1" applyFill="1" applyBorder="1" applyAlignment="1">
      <alignment horizontal="left" vertical="center" wrapText="1"/>
    </xf>
    <xf numFmtId="0" fontId="2" fillId="0" borderId="3" xfId="15" applyFont="1" applyFill="1" applyBorder="1" applyAlignment="1">
      <alignment horizontal="left" vertical="center" wrapText="1"/>
    </xf>
    <xf numFmtId="0" fontId="10" fillId="2" borderId="0" xfId="15" applyFont="1" applyFill="1" applyAlignment="1">
      <alignment vertical="top"/>
    </xf>
    <xf numFmtId="0" fontId="11" fillId="2" borderId="0" xfId="15" applyFont="1" applyFill="1" applyAlignment="1">
      <alignment horizontal="left" wrapText="1"/>
    </xf>
    <xf numFmtId="0" fontId="5" fillId="2" borderId="0" xfId="15" applyFont="1" applyFill="1"/>
    <xf numFmtId="0" fontId="10" fillId="0" borderId="0" xfId="15" applyFont="1" applyFill="1" applyAlignment="1">
      <alignment vertical="top"/>
    </xf>
    <xf numFmtId="0" fontId="11" fillId="2" borderId="0" xfId="15" applyFont="1" applyFill="1" applyAlignment="1">
      <alignment vertical="top" wrapText="1"/>
    </xf>
    <xf numFmtId="0" fontId="10" fillId="3" borderId="0" xfId="15" applyFont="1" applyFill="1" applyAlignment="1">
      <alignment vertical="top"/>
    </xf>
    <xf numFmtId="0" fontId="11" fillId="3" borderId="0" xfId="15" applyFont="1" applyFill="1" applyAlignment="1">
      <alignment vertical="top" wrapText="1"/>
    </xf>
    <xf numFmtId="0" fontId="10" fillId="2" borderId="0" xfId="15" applyFont="1" applyFill="1" applyAlignment="1">
      <alignment horizontal="left" vertical="top"/>
    </xf>
    <xf numFmtId="0" fontId="5" fillId="2" borderId="0" xfId="15" applyFont="1" applyFill="1" applyAlignment="1">
      <alignment horizontal="right"/>
    </xf>
    <xf numFmtId="0" fontId="2" fillId="2" borderId="0" xfId="15" applyFont="1" applyFill="1" applyAlignment="1">
      <alignment horizontal="left"/>
    </xf>
    <xf numFmtId="165" fontId="3" fillId="2" borderId="0" xfId="15" applyNumberFormat="1" applyFont="1" applyFill="1" applyAlignment="1">
      <alignment horizontal="right" vertical="top"/>
    </xf>
    <xf numFmtId="0" fontId="2" fillId="0" borderId="0" xfId="15" applyFont="1"/>
    <xf numFmtId="0" fontId="14" fillId="2" borderId="0" xfId="15" applyFont="1" applyFill="1" applyBorder="1" applyAlignment="1"/>
    <xf numFmtId="0" fontId="14" fillId="2" borderId="0" xfId="15" applyFont="1" applyFill="1" applyBorder="1" applyAlignment="1">
      <alignment horizontal="left"/>
    </xf>
    <xf numFmtId="0" fontId="2" fillId="2" borderId="0" xfId="15" applyFont="1" applyFill="1" applyBorder="1" applyAlignment="1">
      <alignment horizontal="left" vertical="top"/>
    </xf>
    <xf numFmtId="0" fontId="2" fillId="2" borderId="0" xfId="15" applyFont="1" applyFill="1" applyBorder="1" applyAlignment="1">
      <alignment vertical="top"/>
    </xf>
    <xf numFmtId="0" fontId="2" fillId="2" borderId="0" xfId="15" applyFont="1" applyFill="1" applyBorder="1" applyAlignment="1">
      <alignment horizontal="center" vertical="top"/>
    </xf>
    <xf numFmtId="0" fontId="4" fillId="2" borderId="4" xfId="15" applyFont="1" applyFill="1" applyBorder="1" applyAlignment="1">
      <alignment horizontal="left"/>
    </xf>
    <xf numFmtId="0" fontId="2" fillId="2" borderId="4" xfId="15" applyFont="1" applyFill="1" applyBorder="1" applyAlignment="1">
      <alignment horizontal="left"/>
    </xf>
    <xf numFmtId="0" fontId="2" fillId="2" borderId="4" xfId="15" applyFont="1" applyFill="1" applyBorder="1" applyAlignment="1">
      <alignment horizontal="left" vertical="top"/>
    </xf>
    <xf numFmtId="0" fontId="2" fillId="2" borderId="4" xfId="15" applyFont="1" applyFill="1" applyBorder="1" applyAlignment="1">
      <alignment vertical="top"/>
    </xf>
    <xf numFmtId="0" fontId="2" fillId="2" borderId="4" xfId="15" applyFont="1" applyFill="1" applyBorder="1" applyAlignment="1">
      <alignment horizontal="center" vertical="top"/>
    </xf>
    <xf numFmtId="0" fontId="3" fillId="4" borderId="1" xfId="15" applyFont="1" applyFill="1" applyBorder="1" applyAlignment="1">
      <alignment horizontal="center" vertical="center" wrapText="1"/>
    </xf>
    <xf numFmtId="0" fontId="3" fillId="4" borderId="3" xfId="15" applyFont="1" applyFill="1" applyBorder="1" applyAlignment="1">
      <alignment horizontal="center" vertical="center" wrapText="1"/>
    </xf>
    <xf numFmtId="0" fontId="3" fillId="4" borderId="5" xfId="15" applyFont="1" applyFill="1" applyBorder="1" applyAlignment="1">
      <alignment horizontal="center" vertical="center" wrapText="1"/>
    </xf>
    <xf numFmtId="0" fontId="17" fillId="4" borderId="3" xfId="15" applyFont="1" applyFill="1" applyBorder="1" applyAlignment="1">
      <alignment horizontal="center" vertical="center" wrapText="1"/>
    </xf>
    <xf numFmtId="0" fontId="2" fillId="0" borderId="3" xfId="15" applyNumberFormat="1" applyFont="1" applyFill="1" applyBorder="1" applyAlignment="1">
      <alignment horizontal="left" vertical="top" wrapText="1"/>
    </xf>
    <xf numFmtId="0" fontId="2" fillId="0" borderId="3" xfId="15" applyFont="1" applyFill="1" applyBorder="1" applyAlignment="1">
      <alignment vertical="top" wrapText="1"/>
    </xf>
    <xf numFmtId="165" fontId="2" fillId="0" borderId="3" xfId="15" applyNumberFormat="1" applyFont="1" applyFill="1" applyBorder="1" applyAlignment="1">
      <alignment vertical="top" wrapText="1"/>
    </xf>
    <xf numFmtId="166" fontId="2" fillId="0" borderId="3" xfId="12" applyNumberFormat="1" applyFont="1" applyBorder="1" applyAlignment="1">
      <alignment horizontal="right" vertical="top" wrapText="1"/>
    </xf>
    <xf numFmtId="0" fontId="2" fillId="0" borderId="3" xfId="15" applyFont="1" applyFill="1" applyBorder="1" applyAlignment="1">
      <alignment horizontal="left" vertical="top" wrapText="1"/>
    </xf>
    <xf numFmtId="166" fontId="6" fillId="0" borderId="3" xfId="12" applyNumberFormat="1" applyFont="1" applyBorder="1" applyAlignment="1">
      <alignment horizontal="center" vertical="top" wrapText="1"/>
    </xf>
    <xf numFmtId="0" fontId="2" fillId="5" borderId="3" xfId="15" applyNumberFormat="1" applyFont="1" applyFill="1" applyBorder="1" applyAlignment="1">
      <alignment horizontal="left" vertical="top" wrapText="1"/>
    </xf>
    <xf numFmtId="0" fontId="2" fillId="0" borderId="0" xfId="15" applyFont="1" applyFill="1" applyBorder="1"/>
    <xf numFmtId="0" fontId="2" fillId="3" borderId="0" xfId="15" applyFont="1" applyFill="1" applyBorder="1" applyAlignment="1">
      <alignment horizontal="left" vertical="top"/>
    </xf>
    <xf numFmtId="0" fontId="2" fillId="3" borderId="0" xfId="15" applyFont="1" applyFill="1" applyBorder="1" applyAlignment="1">
      <alignment vertical="top"/>
    </xf>
    <xf numFmtId="0" fontId="2" fillId="0" borderId="0" xfId="15" applyFont="1" applyBorder="1" applyAlignment="1">
      <alignment horizontal="right" vertical="top"/>
    </xf>
    <xf numFmtId="0" fontId="5" fillId="3" borderId="0" xfId="15" applyFont="1" applyFill="1" applyBorder="1"/>
    <xf numFmtId="0" fontId="2" fillId="3" borderId="0" xfId="15" applyFont="1" applyFill="1" applyBorder="1"/>
    <xf numFmtId="0" fontId="2" fillId="3" borderId="0" xfId="15" applyFont="1" applyFill="1" applyBorder="1" applyAlignment="1"/>
    <xf numFmtId="0" fontId="2" fillId="3" borderId="0" xfId="15" applyFont="1" applyFill="1" applyBorder="1" applyAlignment="1">
      <alignment horizontal="right" vertical="top"/>
    </xf>
    <xf numFmtId="0" fontId="2" fillId="3" borderId="0" xfId="15" applyFont="1" applyFill="1" applyBorder="1" applyAlignment="1">
      <alignment horizontal="left" vertical="top" wrapText="1"/>
    </xf>
    <xf numFmtId="0" fontId="2" fillId="3" borderId="0" xfId="15" applyNumberFormat="1" applyFont="1" applyFill="1" applyBorder="1" applyAlignment="1">
      <alignment horizontal="left" vertical="top" wrapText="1"/>
    </xf>
    <xf numFmtId="0" fontId="2" fillId="3" borderId="0" xfId="15" applyFont="1" applyFill="1" applyBorder="1" applyAlignment="1">
      <alignment vertical="top" wrapText="1"/>
    </xf>
    <xf numFmtId="0" fontId="2" fillId="3" borderId="0" xfId="15" applyFont="1" applyFill="1" applyBorder="1" applyAlignment="1">
      <alignment horizontal="right" vertical="top" wrapText="1"/>
    </xf>
    <xf numFmtId="0" fontId="10" fillId="3" borderId="0" xfId="15" applyFont="1" applyFill="1" applyBorder="1" applyAlignment="1">
      <alignment horizontal="left" vertical="top"/>
    </xf>
    <xf numFmtId="0" fontId="11" fillId="3" borderId="0" xfId="15" applyFont="1" applyFill="1" applyBorder="1" applyAlignment="1">
      <alignment horizontal="left" vertical="top"/>
    </xf>
    <xf numFmtId="0" fontId="3" fillId="2" borderId="0" xfId="15" applyFont="1" applyFill="1" applyBorder="1" applyAlignment="1">
      <alignment horizontal="left"/>
    </xf>
    <xf numFmtId="0" fontId="2" fillId="2" borderId="0" xfId="15" applyFont="1" applyFill="1" applyBorder="1"/>
    <xf numFmtId="0" fontId="2" fillId="2" borderId="0" xfId="15" applyFont="1" applyFill="1" applyBorder="1" applyAlignment="1">
      <alignment horizontal="left"/>
    </xf>
    <xf numFmtId="0" fontId="3" fillId="0" borderId="0" xfId="15" applyFont="1" applyFill="1" applyBorder="1" applyAlignment="1">
      <alignment horizontal="right"/>
    </xf>
    <xf numFmtId="0" fontId="4" fillId="2" borderId="0" xfId="15" applyFont="1" applyFill="1" applyBorder="1" applyAlignment="1"/>
    <xf numFmtId="0" fontId="4" fillId="2" borderId="0" xfId="15" applyFont="1" applyFill="1" applyBorder="1" applyAlignment="1">
      <alignment horizontal="left"/>
    </xf>
    <xf numFmtId="0" fontId="4" fillId="2" borderId="0" xfId="15" applyFont="1" applyFill="1" applyBorder="1"/>
    <xf numFmtId="0" fontId="7" fillId="2" borderId="4" xfId="15" applyFont="1" applyFill="1" applyBorder="1"/>
    <xf numFmtId="0" fontId="2" fillId="2" borderId="4" xfId="15" applyFont="1" applyFill="1" applyBorder="1"/>
    <xf numFmtId="0" fontId="8" fillId="4" borderId="6" xfId="15" applyFont="1" applyFill="1" applyBorder="1" applyAlignment="1">
      <alignment horizontal="center" vertical="center" wrapText="1"/>
    </xf>
    <xf numFmtId="0" fontId="8" fillId="4" borderId="5" xfId="15" applyFont="1" applyFill="1" applyBorder="1" applyAlignment="1">
      <alignment horizontal="center" vertical="center" wrapText="1"/>
    </xf>
    <xf numFmtId="0" fontId="12" fillId="0" borderId="3" xfId="15" applyFont="1" applyFill="1" applyBorder="1" applyAlignment="1">
      <alignment horizontal="left" vertical="top" wrapText="1"/>
    </xf>
    <xf numFmtId="0" fontId="12" fillId="6" borderId="0" xfId="15" applyFont="1" applyFill="1" applyBorder="1" applyAlignment="1">
      <alignment vertical="top"/>
    </xf>
    <xf numFmtId="0" fontId="2" fillId="2" borderId="0" xfId="15" applyFont="1" applyFill="1" applyBorder="1" applyAlignment="1">
      <alignment horizontal="left" vertical="top" wrapText="1"/>
    </xf>
    <xf numFmtId="0" fontId="2" fillId="2" borderId="0" xfId="15" applyNumberFormat="1" applyFont="1" applyFill="1" applyBorder="1" applyAlignment="1">
      <alignment horizontal="left" vertical="top" wrapText="1"/>
    </xf>
    <xf numFmtId="0" fontId="5" fillId="2" borderId="0" xfId="15" applyFont="1" applyFill="1" applyBorder="1" applyAlignment="1">
      <alignment vertical="top"/>
    </xf>
    <xf numFmtId="0" fontId="10" fillId="2" borderId="0" xfId="15" applyFont="1" applyFill="1" applyBorder="1" applyAlignment="1">
      <alignment horizontal="left" vertical="top"/>
    </xf>
    <xf numFmtId="0" fontId="11" fillId="2" borderId="0" xfId="15" applyNumberFormat="1" applyFont="1" applyFill="1" applyBorder="1" applyAlignment="1">
      <alignment horizontal="left" vertical="top"/>
    </xf>
    <xf numFmtId="0" fontId="11" fillId="2" borderId="0" xfId="15" applyNumberFormat="1" applyFont="1" applyFill="1" applyBorder="1" applyAlignment="1">
      <alignment vertical="top"/>
    </xf>
    <xf numFmtId="0" fontId="5" fillId="2" borderId="0" xfId="15" applyFont="1" applyFill="1" applyBorder="1" applyAlignment="1">
      <alignment horizontal="left"/>
    </xf>
    <xf numFmtId="0" fontId="3" fillId="2" borderId="0" xfId="15" applyFont="1" applyFill="1" applyBorder="1" applyAlignment="1">
      <alignment horizontal="right"/>
    </xf>
    <xf numFmtId="0" fontId="7" fillId="2" borderId="0" xfId="15" applyFont="1" applyFill="1" applyBorder="1"/>
    <xf numFmtId="0" fontId="2" fillId="2" borderId="0" xfId="15" applyFill="1"/>
    <xf numFmtId="0" fontId="2" fillId="2" borderId="3" xfId="15" applyFont="1" applyFill="1" applyBorder="1" applyAlignment="1">
      <alignment horizontal="left" vertical="center" wrapText="1"/>
    </xf>
    <xf numFmtId="0" fontId="19" fillId="2" borderId="3" xfId="15" applyFont="1" applyFill="1" applyBorder="1" applyAlignment="1">
      <alignment horizontal="left" vertical="top" wrapText="1"/>
    </xf>
    <xf numFmtId="0" fontId="19" fillId="2" borderId="3" xfId="15" applyFont="1" applyFill="1" applyBorder="1" applyAlignment="1">
      <alignment horizontal="left" vertical="center" wrapText="1"/>
    </xf>
    <xf numFmtId="0" fontId="2" fillId="2" borderId="0" xfId="15" applyFont="1" applyFill="1"/>
    <xf numFmtId="0" fontId="10" fillId="2" borderId="0" xfId="15" applyFont="1" applyFill="1" applyBorder="1" applyAlignment="1">
      <alignment horizontal="left" vertical="center"/>
    </xf>
    <xf numFmtId="0" fontId="12" fillId="0" borderId="3" xfId="17" applyFont="1" applyBorder="1" applyAlignment="1">
      <alignment horizontal="left" vertical="center"/>
    </xf>
    <xf numFmtId="0" fontId="11" fillId="2" borderId="0" xfId="15" applyFont="1" applyFill="1" applyAlignment="1">
      <alignment horizontal="left" vertical="top"/>
    </xf>
    <xf numFmtId="0" fontId="11" fillId="2" borderId="0" xfId="15" applyFont="1" applyFill="1" applyAlignment="1">
      <alignment vertical="top" wrapText="1"/>
    </xf>
    <xf numFmtId="0" fontId="11" fillId="3" borderId="0" xfId="15" applyFont="1" applyFill="1" applyAlignment="1">
      <alignment vertical="top" wrapText="1"/>
    </xf>
    <xf numFmtId="0" fontId="2" fillId="0" borderId="0" xfId="12" applyFont="1" applyBorder="1" applyAlignment="1">
      <alignment horizontal="left" vertical="top" wrapText="1"/>
    </xf>
    <xf numFmtId="0" fontId="2" fillId="2" borderId="0" xfId="15" applyFont="1" applyFill="1" applyBorder="1" applyAlignment="1">
      <alignment horizontal="left" vertical="center" wrapText="1"/>
    </xf>
    <xf numFmtId="0" fontId="19" fillId="2" borderId="0" xfId="15" applyFont="1" applyFill="1" applyBorder="1" applyAlignment="1">
      <alignment horizontal="left" vertical="top" wrapText="1"/>
    </xf>
    <xf numFmtId="0" fontId="12" fillId="2" borderId="0" xfId="15" applyFont="1" applyFill="1" applyAlignment="1">
      <alignment horizontal="left" vertical="center"/>
    </xf>
    <xf numFmtId="0" fontId="0" fillId="2" borderId="0" xfId="15" applyFont="1" applyFill="1" applyAlignment="1">
      <alignment horizontal="left" vertical="center"/>
    </xf>
    <xf numFmtId="0" fontId="0" fillId="2" borderId="0" xfId="15" applyFont="1" applyFill="1" applyBorder="1" applyAlignment="1">
      <alignment horizontal="left" vertical="top" wrapText="1"/>
    </xf>
    <xf numFmtId="0" fontId="0" fillId="2" borderId="0" xfId="15" applyFont="1" applyFill="1"/>
    <xf numFmtId="0" fontId="2" fillId="0" borderId="6" xfId="12" applyFont="1" applyBorder="1" applyAlignment="1">
      <alignment horizontal="left" vertical="top" wrapText="1"/>
    </xf>
    <xf numFmtId="0" fontId="2" fillId="0" borderId="1" xfId="15" applyFont="1" applyFill="1" applyBorder="1" applyAlignment="1">
      <alignment horizontal="left" vertical="top" wrapText="1"/>
    </xf>
    <xf numFmtId="165" fontId="2" fillId="0" borderId="1" xfId="15" applyNumberFormat="1" applyFont="1" applyFill="1" applyBorder="1" applyAlignment="1">
      <alignment vertical="top" wrapText="1"/>
    </xf>
    <xf numFmtId="0" fontId="2" fillId="0" borderId="6" xfId="12" applyFont="1" applyBorder="1" applyAlignment="1">
      <alignment vertical="top" wrapText="1"/>
    </xf>
    <xf numFmtId="0" fontId="2" fillId="0" borderId="5" xfId="12" applyFont="1" applyBorder="1" applyAlignment="1">
      <alignment vertical="top" wrapText="1"/>
    </xf>
    <xf numFmtId="0" fontId="2" fillId="0" borderId="2" xfId="15" applyFont="1" applyFill="1" applyBorder="1" applyAlignment="1">
      <alignment vertical="top" wrapText="1"/>
    </xf>
    <xf numFmtId="0" fontId="2" fillId="0" borderId="7" xfId="12" applyFont="1" applyBorder="1" applyAlignment="1">
      <alignment vertical="top" wrapText="1"/>
    </xf>
    <xf numFmtId="166" fontId="2" fillId="0" borderId="1" xfId="12" applyNumberFormat="1" applyFont="1" applyBorder="1" applyAlignment="1">
      <alignment horizontal="right" vertical="top" wrapText="1"/>
    </xf>
    <xf numFmtId="0" fontId="12" fillId="0" borderId="3" xfId="17" applyFont="1" applyBorder="1" applyAlignment="1">
      <alignment horizontal="left" vertical="center" wrapText="1"/>
    </xf>
    <xf numFmtId="0" fontId="3" fillId="4" borderId="2" xfId="15" applyFont="1" applyFill="1" applyBorder="1" applyAlignment="1">
      <alignment horizontal="center" vertical="center" wrapText="1"/>
    </xf>
    <xf numFmtId="0" fontId="2" fillId="0" borderId="3" xfId="12" applyFont="1" applyBorder="1" applyAlignment="1">
      <alignment vertical="top" wrapText="1"/>
    </xf>
    <xf numFmtId="0" fontId="2" fillId="0" borderId="5" xfId="15" applyFont="1" applyFill="1" applyBorder="1" applyAlignment="1">
      <alignment horizontal="left" vertical="top" wrapText="1"/>
    </xf>
    <xf numFmtId="165" fontId="2" fillId="0" borderId="3" xfId="15" applyNumberFormat="1" applyFont="1" applyFill="1" applyBorder="1" applyAlignment="1">
      <alignment vertical="top" wrapText="1"/>
    </xf>
    <xf numFmtId="0" fontId="2" fillId="0" borderId="3" xfId="15" applyFont="1" applyFill="1" applyBorder="1" applyAlignment="1">
      <alignment vertical="top" wrapText="1"/>
    </xf>
    <xf numFmtId="166" fontId="2" fillId="0" borderId="3" xfId="12" applyNumberFormat="1" applyFont="1" applyBorder="1" applyAlignment="1">
      <alignment horizontal="right" vertical="top" wrapText="1"/>
    </xf>
    <xf numFmtId="0" fontId="8" fillId="4" borderId="1" xfId="15" applyFont="1" applyFill="1" applyBorder="1" applyAlignment="1">
      <alignment horizontal="center" vertical="center" wrapText="1"/>
    </xf>
    <xf numFmtId="0" fontId="8" fillId="4" borderId="2" xfId="15" applyFont="1" applyFill="1" applyBorder="1" applyAlignment="1">
      <alignment horizontal="center" vertical="center" wrapText="1"/>
    </xf>
    <xf numFmtId="0" fontId="2" fillId="0" borderId="0" xfId="17" applyAlignment="1">
      <alignment horizontal="center" vertical="center"/>
    </xf>
    <xf numFmtId="0" fontId="2" fillId="7" borderId="3" xfId="17" applyFill="1" applyBorder="1" applyAlignment="1">
      <alignment horizontal="left" vertical="center"/>
    </xf>
    <xf numFmtId="0" fontId="2" fillId="7" borderId="3" xfId="17" applyFont="1" applyFill="1" applyBorder="1" applyAlignment="1">
      <alignment horizontal="left" vertical="center" wrapText="1"/>
    </xf>
    <xf numFmtId="166" fontId="6" fillId="7" borderId="3" xfId="17" applyNumberFormat="1" applyFont="1" applyFill="1" applyBorder="1" applyAlignment="1">
      <alignment horizontal="center" vertical="center"/>
    </xf>
    <xf numFmtId="0" fontId="2" fillId="8" borderId="3" xfId="17" applyFill="1" applyBorder="1" applyAlignment="1">
      <alignment horizontal="left" vertical="center"/>
    </xf>
    <xf numFmtId="0" fontId="2" fillId="8" borderId="3" xfId="17" applyFont="1" applyFill="1" applyBorder="1" applyAlignment="1">
      <alignment horizontal="left" vertical="center" wrapText="1"/>
    </xf>
    <xf numFmtId="166" fontId="6" fillId="8" borderId="3" xfId="17" applyNumberFormat="1" applyFont="1" applyFill="1" applyBorder="1" applyAlignment="1">
      <alignment horizontal="center" vertical="center"/>
    </xf>
    <xf numFmtId="0" fontId="2" fillId="0" borderId="0" xfId="15" applyAlignment="1">
      <alignment horizontal="center" vertical="center"/>
    </xf>
    <xf numFmtId="0" fontId="12" fillId="7" borderId="3" xfId="15" applyFont="1" applyFill="1" applyBorder="1" applyAlignment="1">
      <alignment horizontal="left" vertical="center" wrapText="1"/>
    </xf>
    <xf numFmtId="0" fontId="2" fillId="7" borderId="3" xfId="15" applyFont="1" applyFill="1" applyBorder="1" applyAlignment="1">
      <alignment horizontal="left" vertical="center" wrapText="1"/>
    </xf>
    <xf numFmtId="0" fontId="12" fillId="8" borderId="3" xfId="15" applyFont="1" applyFill="1" applyBorder="1" applyAlignment="1">
      <alignment horizontal="left" vertical="center" wrapText="1"/>
    </xf>
    <xf numFmtId="0" fontId="2" fillId="8" borderId="3" xfId="15" applyFont="1" applyFill="1" applyBorder="1" applyAlignment="1">
      <alignment horizontal="left" vertical="center" wrapText="1"/>
    </xf>
    <xf numFmtId="0" fontId="12" fillId="0" borderId="0" xfId="15" applyFont="1" applyFill="1" applyBorder="1" applyAlignment="1">
      <alignment horizontal="left" vertical="center" wrapText="1"/>
    </xf>
    <xf numFmtId="0" fontId="2" fillId="0" borderId="0" xfId="15" applyFont="1" applyFill="1" applyBorder="1" applyAlignment="1">
      <alignment horizontal="left" vertical="center" wrapText="1"/>
    </xf>
    <xf numFmtId="0" fontId="2" fillId="0" borderId="1" xfId="15" applyFont="1" applyFill="1" applyBorder="1" applyAlignment="1">
      <alignment horizontal="left" vertical="top" wrapText="1"/>
    </xf>
    <xf numFmtId="0" fontId="2" fillId="0" borderId="5" xfId="15" applyFont="1" applyFill="1" applyBorder="1" applyAlignment="1">
      <alignment horizontal="left" vertical="top" wrapText="1"/>
    </xf>
    <xf numFmtId="0" fontId="2" fillId="0" borderId="3" xfId="15" applyFont="1" applyFill="1" applyBorder="1" applyAlignment="1">
      <alignment vertical="top" wrapText="1"/>
    </xf>
    <xf numFmtId="0" fontId="2" fillId="0" borderId="3" xfId="15" applyFont="1" applyFill="1" applyBorder="1" applyAlignment="1">
      <alignment horizontal="left" vertical="top" wrapText="1"/>
    </xf>
    <xf numFmtId="165" fontId="2" fillId="0" borderId="3" xfId="15" applyNumberFormat="1" applyFont="1" applyFill="1" applyBorder="1" applyAlignment="1">
      <alignment vertical="top" wrapText="1"/>
    </xf>
    <xf numFmtId="166" fontId="6" fillId="0" borderId="3" xfId="12" applyNumberFormat="1" applyFont="1" applyBorder="1" applyAlignment="1">
      <alignment horizontal="center" vertical="top" wrapText="1"/>
    </xf>
    <xf numFmtId="166" fontId="2" fillId="0" borderId="3" xfId="12" applyNumberFormat="1" applyFont="1" applyBorder="1" applyAlignment="1">
      <alignment horizontal="right" vertical="top" wrapText="1"/>
    </xf>
    <xf numFmtId="0" fontId="12" fillId="0" borderId="3" xfId="15" applyFont="1" applyFill="1" applyBorder="1" applyAlignment="1">
      <alignment horizontal="left" vertical="top" wrapText="1"/>
    </xf>
    <xf numFmtId="0" fontId="2" fillId="0" borderId="6" xfId="12" applyFont="1" applyBorder="1" applyAlignment="1">
      <alignment horizontal="left" vertical="top" wrapText="1"/>
    </xf>
    <xf numFmtId="0" fontId="2" fillId="0" borderId="5" xfId="12" applyFont="1" applyBorder="1" applyAlignment="1">
      <alignment vertical="top" wrapText="1"/>
    </xf>
    <xf numFmtId="0" fontId="2" fillId="0" borderId="2" xfId="15" applyFont="1" applyFill="1" applyBorder="1" applyAlignment="1">
      <alignment vertical="top" wrapText="1"/>
    </xf>
    <xf numFmtId="166" fontId="2" fillId="0" borderId="7" xfId="12" applyNumberFormat="1" applyFont="1" applyBorder="1" applyAlignment="1">
      <alignment horizontal="right" vertical="top" wrapText="1"/>
    </xf>
    <xf numFmtId="166" fontId="6" fillId="0" borderId="7" xfId="12" applyNumberFormat="1" applyFont="1" applyBorder="1" applyAlignment="1">
      <alignment horizontal="center" vertical="top" wrapText="1"/>
    </xf>
    <xf numFmtId="0" fontId="2" fillId="0" borderId="8" xfId="12" applyFont="1" applyBorder="1" applyAlignment="1">
      <alignment horizontal="center" vertical="top" wrapText="1"/>
    </xf>
    <xf numFmtId="0" fontId="2" fillId="0" borderId="1" xfId="12" applyFont="1" applyBorder="1" applyAlignment="1">
      <alignment horizontal="left" vertical="top" wrapText="1"/>
    </xf>
    <xf numFmtId="165" fontId="2" fillId="7" borderId="3" xfId="15" applyNumberFormat="1" applyFont="1" applyFill="1" applyBorder="1" applyAlignment="1">
      <alignment vertical="top" wrapText="1"/>
    </xf>
    <xf numFmtId="0" fontId="2" fillId="7" borderId="3" xfId="15" applyFont="1" applyFill="1" applyBorder="1" applyAlignment="1">
      <alignment vertical="top" wrapText="1"/>
    </xf>
    <xf numFmtId="166" fontId="2" fillId="7" borderId="3" xfId="12" applyNumberFormat="1" applyFont="1" applyFill="1" applyBorder="1" applyAlignment="1">
      <alignment horizontal="right" vertical="top" wrapText="1"/>
    </xf>
    <xf numFmtId="0" fontId="2" fillId="0" borderId="0" xfId="15" applyFont="1" applyFill="1" applyBorder="1" applyAlignment="1">
      <alignment horizontal="left" vertical="top" wrapText="1"/>
    </xf>
    <xf numFmtId="165" fontId="2" fillId="0" borderId="0" xfId="15" applyNumberFormat="1" applyFont="1" applyFill="1" applyBorder="1" applyAlignment="1">
      <alignment vertical="top" wrapText="1"/>
    </xf>
    <xf numFmtId="0" fontId="2" fillId="0" borderId="0" xfId="15" applyNumberFormat="1" applyFont="1" applyFill="1" applyBorder="1" applyAlignment="1">
      <alignment horizontal="left" vertical="top" wrapText="1"/>
    </xf>
    <xf numFmtId="0" fontId="2" fillId="0" borderId="0" xfId="15" applyFont="1" applyFill="1" applyBorder="1" applyAlignment="1">
      <alignment vertical="top" wrapText="1"/>
    </xf>
    <xf numFmtId="166" fontId="6" fillId="0" borderId="0" xfId="12" applyNumberFormat="1" applyFont="1" applyBorder="1" applyAlignment="1">
      <alignment horizontal="center" vertical="top" wrapText="1"/>
    </xf>
    <xf numFmtId="4" fontId="2" fillId="0" borderId="0" xfId="17" applyNumberFormat="1"/>
    <xf numFmtId="10" fontId="2" fillId="0" borderId="0" xfId="17" applyNumberFormat="1"/>
    <xf numFmtId="0" fontId="2" fillId="0" borderId="0" xfId="17" applyAlignment="1">
      <alignment vertical="center"/>
    </xf>
    <xf numFmtId="0" fontId="2" fillId="0" borderId="0" xfId="17" applyAlignment="1">
      <alignment horizontal="center"/>
    </xf>
    <xf numFmtId="10" fontId="2" fillId="0" borderId="0" xfId="17" applyNumberFormat="1" applyAlignment="1">
      <alignment horizontal="center"/>
    </xf>
    <xf numFmtId="0" fontId="2" fillId="0" borderId="0" xfId="15" applyNumberFormat="1" applyFont="1"/>
    <xf numFmtId="4" fontId="2" fillId="0" borderId="0" xfId="15" applyNumberFormat="1" applyFont="1" applyAlignment="1">
      <alignment vertical="top"/>
    </xf>
    <xf numFmtId="167" fontId="2" fillId="0" borderId="0" xfId="15" applyNumberFormat="1" applyFont="1" applyAlignment="1">
      <alignment vertical="top"/>
    </xf>
    <xf numFmtId="0" fontId="2" fillId="0" borderId="1" xfId="15" applyFont="1" applyFill="1" applyBorder="1" applyAlignment="1">
      <alignment vertical="top" wrapText="1"/>
    </xf>
    <xf numFmtId="166" fontId="2" fillId="0" borderId="1" xfId="12" applyNumberFormat="1" applyFont="1" applyBorder="1" applyAlignment="1">
      <alignment vertical="top" wrapText="1"/>
    </xf>
    <xf numFmtId="0" fontId="2" fillId="0" borderId="6" xfId="15" applyFont="1" applyFill="1" applyBorder="1" applyAlignment="1">
      <alignment vertical="top" wrapText="1"/>
    </xf>
    <xf numFmtId="0" fontId="2" fillId="0" borderId="5" xfId="15" applyFont="1" applyFill="1" applyBorder="1" applyAlignment="1">
      <alignment vertical="top" wrapText="1"/>
    </xf>
    <xf numFmtId="165" fontId="2" fillId="0" borderId="6" xfId="15" applyNumberFormat="1" applyFont="1" applyFill="1" applyBorder="1" applyAlignment="1">
      <alignment vertical="top" wrapText="1"/>
    </xf>
    <xf numFmtId="165" fontId="2" fillId="0" borderId="5" xfId="15" applyNumberFormat="1" applyFont="1" applyFill="1" applyBorder="1" applyAlignment="1">
      <alignment vertical="top" wrapText="1"/>
    </xf>
    <xf numFmtId="166" fontId="2" fillId="0" borderId="3" xfId="12" applyNumberFormat="1" applyFont="1" applyBorder="1" applyAlignment="1">
      <alignment vertical="top" wrapText="1"/>
    </xf>
    <xf numFmtId="166" fontId="2" fillId="0" borderId="6" xfId="12" applyNumberFormat="1" applyFont="1" applyBorder="1" applyAlignment="1">
      <alignment vertical="top" wrapText="1"/>
    </xf>
    <xf numFmtId="166" fontId="2" fillId="0" borderId="5" xfId="12" applyNumberFormat="1" applyFont="1" applyBorder="1" applyAlignment="1">
      <alignment vertical="top" wrapText="1"/>
    </xf>
    <xf numFmtId="0" fontId="2" fillId="0" borderId="0" xfId="15" applyFont="1" applyAlignment="1">
      <alignment horizontal="center" vertical="center"/>
    </xf>
    <xf numFmtId="10" fontId="2" fillId="0" borderId="0" xfId="17" applyNumberFormat="1" applyAlignment="1">
      <alignment horizontal="left" vertical="center" wrapText="1"/>
    </xf>
    <xf numFmtId="165" fontId="2" fillId="0" borderId="0" xfId="17" applyNumberFormat="1" applyAlignment="1">
      <alignment vertical="center"/>
    </xf>
    <xf numFmtId="1" fontId="3" fillId="4" borderId="3" xfId="17" applyNumberFormat="1" applyFont="1" applyFill="1" applyBorder="1" applyAlignment="1">
      <alignment horizontal="center" vertical="center"/>
    </xf>
    <xf numFmtId="0" fontId="2" fillId="0" borderId="0" xfId="15" applyFont="1" applyAlignment="1">
      <alignment horizontal="left" vertical="center" indent="1"/>
    </xf>
    <xf numFmtId="0" fontId="3" fillId="4" borderId="1" xfId="15" applyFont="1" applyFill="1" applyBorder="1" applyAlignment="1">
      <alignment horizontal="center" vertical="center" wrapText="1"/>
    </xf>
    <xf numFmtId="0" fontId="3" fillId="4" borderId="5" xfId="15" applyFont="1" applyFill="1" applyBorder="1" applyAlignment="1">
      <alignment horizontal="center" vertical="center" wrapText="1"/>
    </xf>
    <xf numFmtId="0" fontId="2" fillId="7" borderId="3" xfId="15" applyNumberFormat="1" applyFont="1" applyFill="1" applyBorder="1" applyAlignment="1">
      <alignment horizontal="left" vertical="top" wrapText="1"/>
    </xf>
    <xf numFmtId="165" fontId="3" fillId="4" borderId="3" xfId="17" applyNumberFormat="1" applyFont="1" applyFill="1" applyBorder="1" applyAlignment="1">
      <alignment horizontal="center" vertical="center"/>
    </xf>
    <xf numFmtId="0" fontId="2" fillId="0" borderId="9" xfId="17" applyBorder="1" applyAlignment="1">
      <alignment horizontal="center" vertical="center"/>
    </xf>
    <xf numFmtId="0" fontId="2" fillId="0" borderId="0" xfId="17" applyAlignment="1">
      <alignment horizontal="center" vertical="center"/>
    </xf>
    <xf numFmtId="0" fontId="11" fillId="2" borderId="0" xfId="17" applyFont="1" applyFill="1" applyAlignment="1">
      <alignment horizontal="left" vertical="top" wrapText="1"/>
    </xf>
    <xf numFmtId="0" fontId="11" fillId="3" borderId="0" xfId="17" applyFont="1" applyFill="1" applyBorder="1" applyAlignment="1">
      <alignment horizontal="left" vertical="top" wrapText="1"/>
    </xf>
    <xf numFmtId="0" fontId="11" fillId="0" borderId="0" xfId="17" applyFont="1" applyFill="1" applyBorder="1" applyAlignment="1">
      <alignment horizontal="left" vertical="top" wrapText="1"/>
    </xf>
    <xf numFmtId="0" fontId="2" fillId="0" borderId="0" xfId="17" applyFill="1" applyAlignment="1">
      <alignment horizontal="left" vertical="top" wrapText="1"/>
    </xf>
    <xf numFmtId="0" fontId="0" fillId="0" borderId="1" xfId="15" applyFont="1" applyFill="1" applyBorder="1" applyAlignment="1">
      <alignment horizontal="left" vertical="top" wrapText="1"/>
    </xf>
    <xf numFmtId="0" fontId="2" fillId="0" borderId="6" xfId="12" applyFont="1" applyBorder="1" applyAlignment="1">
      <alignment horizontal="left" vertical="top" wrapText="1"/>
    </xf>
    <xf numFmtId="0" fontId="2" fillId="0" borderId="5" xfId="12" applyFont="1" applyBorder="1" applyAlignment="1">
      <alignment horizontal="left" vertical="top" wrapText="1"/>
    </xf>
    <xf numFmtId="0" fontId="2" fillId="0" borderId="1" xfId="15" applyFont="1" applyFill="1" applyBorder="1" applyAlignment="1">
      <alignment horizontal="left" vertical="top" wrapText="1"/>
    </xf>
    <xf numFmtId="165" fontId="2" fillId="0" borderId="1" xfId="15" applyNumberFormat="1" applyFont="1" applyFill="1" applyBorder="1" applyAlignment="1">
      <alignment vertical="top" wrapText="1"/>
    </xf>
    <xf numFmtId="0" fontId="2" fillId="0" borderId="6" xfId="12" applyFont="1" applyBorder="1" applyAlignment="1">
      <alignment vertical="top" wrapText="1"/>
    </xf>
    <xf numFmtId="0" fontId="2" fillId="0" borderId="5" xfId="12" applyFont="1" applyBorder="1" applyAlignment="1">
      <alignment vertical="top" wrapText="1"/>
    </xf>
    <xf numFmtId="166" fontId="6" fillId="0" borderId="1" xfId="15" applyNumberFormat="1" applyFont="1" applyFill="1" applyBorder="1" applyAlignment="1">
      <alignment horizontal="center" vertical="top" wrapText="1"/>
    </xf>
    <xf numFmtId="0" fontId="2" fillId="0" borderId="6" xfId="12" applyFont="1" applyBorder="1" applyAlignment="1">
      <alignment horizontal="center" vertical="top" wrapText="1"/>
    </xf>
    <xf numFmtId="0" fontId="2" fillId="0" borderId="5" xfId="12" applyFont="1" applyBorder="1" applyAlignment="1">
      <alignment horizontal="center" vertical="top" wrapText="1"/>
    </xf>
    <xf numFmtId="0" fontId="3" fillId="2" borderId="0" xfId="15" applyFont="1" applyFill="1" applyBorder="1" applyAlignment="1">
      <alignment horizontal="center"/>
    </xf>
    <xf numFmtId="0" fontId="15" fillId="0" borderId="0" xfId="15" applyFont="1" applyAlignment="1">
      <alignment horizontal="center"/>
    </xf>
    <xf numFmtId="0" fontId="2" fillId="0" borderId="2" xfId="15" applyFont="1" applyFill="1" applyBorder="1" applyAlignment="1">
      <alignment vertical="top" wrapText="1"/>
    </xf>
    <xf numFmtId="0" fontId="2" fillId="0" borderId="7" xfId="12" applyFont="1" applyBorder="1" applyAlignment="1">
      <alignment vertical="top" wrapText="1"/>
    </xf>
    <xf numFmtId="166" fontId="2" fillId="0" borderId="1" xfId="12" applyNumberFormat="1" applyFont="1" applyBorder="1" applyAlignment="1">
      <alignment horizontal="right" vertical="top" wrapText="1"/>
    </xf>
    <xf numFmtId="0" fontId="2" fillId="0" borderId="6" xfId="12" applyFont="1" applyBorder="1" applyAlignment="1">
      <alignment horizontal="right" vertical="top" wrapText="1"/>
    </xf>
    <xf numFmtId="0" fontId="2" fillId="0" borderId="5" xfId="12" applyFont="1" applyBorder="1" applyAlignment="1">
      <alignment horizontal="right" vertical="top" wrapText="1"/>
    </xf>
    <xf numFmtId="166" fontId="6" fillId="0" borderId="1" xfId="12" applyNumberFormat="1" applyFont="1" applyBorder="1" applyAlignment="1">
      <alignment horizontal="center" vertical="top" wrapText="1"/>
    </xf>
    <xf numFmtId="0" fontId="11" fillId="3" borderId="0" xfId="15" applyFont="1" applyFill="1" applyBorder="1" applyAlignment="1">
      <alignment horizontal="left" vertical="top" wrapText="1"/>
    </xf>
    <xf numFmtId="0" fontId="12" fillId="0" borderId="1" xfId="15" applyFont="1" applyFill="1" applyBorder="1" applyAlignment="1">
      <alignment horizontal="left" vertical="top" wrapText="1"/>
    </xf>
    <xf numFmtId="0" fontId="2" fillId="0" borderId="6" xfId="15" applyFont="1" applyFill="1" applyBorder="1" applyAlignment="1">
      <alignment horizontal="left" vertical="top" wrapText="1"/>
    </xf>
    <xf numFmtId="0" fontId="2" fillId="0" borderId="5" xfId="15" applyFont="1" applyFill="1" applyBorder="1" applyAlignment="1">
      <alignment horizontal="left" vertical="top" wrapText="1"/>
    </xf>
    <xf numFmtId="0" fontId="12" fillId="0" borderId="3" xfId="15" applyFont="1" applyFill="1" applyBorder="1" applyAlignment="1">
      <alignment horizontal="left" vertical="top" wrapText="1"/>
    </xf>
    <xf numFmtId="0" fontId="2" fillId="0" borderId="3" xfId="12" applyFont="1" applyBorder="1" applyAlignment="1">
      <alignment horizontal="left" vertical="top" wrapText="1"/>
    </xf>
    <xf numFmtId="165" fontId="12" fillId="0" borderId="3" xfId="15" applyNumberFormat="1" applyFont="1" applyFill="1" applyBorder="1" applyAlignment="1">
      <alignment vertical="top" wrapText="1"/>
    </xf>
    <xf numFmtId="0" fontId="2" fillId="0" borderId="3" xfId="12" applyFont="1" applyBorder="1" applyAlignment="1">
      <alignment vertical="top" wrapText="1"/>
    </xf>
    <xf numFmtId="166" fontId="6" fillId="0" borderId="3" xfId="15" applyNumberFormat="1" applyFont="1" applyFill="1" applyBorder="1" applyAlignment="1">
      <alignment horizontal="center" vertical="top" wrapText="1"/>
    </xf>
    <xf numFmtId="0" fontId="6" fillId="0" borderId="3" xfId="12" applyFont="1" applyBorder="1" applyAlignment="1">
      <alignment horizontal="center" vertical="top" wrapText="1"/>
    </xf>
    <xf numFmtId="0" fontId="2" fillId="0" borderId="3" xfId="15" applyFont="1" applyFill="1" applyBorder="1" applyAlignment="1">
      <alignment horizontal="left" vertical="top" wrapText="1"/>
    </xf>
    <xf numFmtId="165" fontId="2" fillId="0" borderId="3" xfId="15" applyNumberFormat="1" applyFont="1" applyFill="1" applyBorder="1" applyAlignment="1">
      <alignment vertical="top" wrapText="1"/>
    </xf>
    <xf numFmtId="0" fontId="2" fillId="0" borderId="3" xfId="12" applyFont="1" applyBorder="1" applyAlignment="1">
      <alignment horizontal="center" vertical="top" wrapText="1"/>
    </xf>
    <xf numFmtId="0" fontId="2" fillId="0" borderId="3" xfId="15" applyFont="1" applyFill="1" applyBorder="1" applyAlignment="1">
      <alignment vertical="top" wrapText="1"/>
    </xf>
    <xf numFmtId="166" fontId="2" fillId="0" borderId="3" xfId="12" applyNumberFormat="1" applyFont="1" applyBorder="1" applyAlignment="1">
      <alignment horizontal="right" vertical="top" wrapText="1"/>
    </xf>
    <xf numFmtId="0" fontId="2" fillId="0" borderId="3" xfId="12" applyFont="1" applyBorder="1" applyAlignment="1">
      <alignment horizontal="right" vertical="top" wrapText="1"/>
    </xf>
    <xf numFmtId="166" fontId="6" fillId="0" borderId="3" xfId="12" applyNumberFormat="1" applyFont="1" applyBorder="1" applyAlignment="1">
      <alignment horizontal="center" vertical="top" wrapText="1"/>
    </xf>
    <xf numFmtId="165" fontId="2" fillId="0" borderId="1" xfId="15" applyNumberFormat="1" applyFont="1" applyFill="1" applyBorder="1" applyAlignment="1">
      <alignment horizontal="left" vertical="top" wrapText="1"/>
    </xf>
    <xf numFmtId="165" fontId="2" fillId="0" borderId="6" xfId="15" applyNumberFormat="1" applyFont="1" applyFill="1" applyBorder="1" applyAlignment="1">
      <alignment horizontal="left" vertical="top" wrapText="1"/>
    </xf>
    <xf numFmtId="165" fontId="2" fillId="0" borderId="5" xfId="15" applyNumberFormat="1" applyFont="1" applyFill="1" applyBorder="1" applyAlignment="1">
      <alignment horizontal="left" vertical="top" wrapText="1"/>
    </xf>
    <xf numFmtId="166" fontId="2" fillId="0" borderId="6" xfId="12" applyNumberFormat="1" applyFont="1" applyBorder="1" applyAlignment="1">
      <alignment horizontal="right" vertical="top" wrapText="1"/>
    </xf>
    <xf numFmtId="166" fontId="2" fillId="0" borderId="5" xfId="12" applyNumberFormat="1" applyFont="1" applyBorder="1" applyAlignment="1">
      <alignment horizontal="right" vertical="top" wrapText="1"/>
    </xf>
    <xf numFmtId="165" fontId="2" fillId="0" borderId="1" xfId="15" applyNumberFormat="1" applyFont="1" applyFill="1" applyBorder="1" applyAlignment="1">
      <alignment horizontal="center" vertical="top" wrapText="1"/>
    </xf>
    <xf numFmtId="165" fontId="2" fillId="0" borderId="6" xfId="15" applyNumberFormat="1" applyFont="1" applyFill="1" applyBorder="1" applyAlignment="1">
      <alignment horizontal="center" vertical="top" wrapText="1"/>
    </xf>
    <xf numFmtId="165" fontId="2" fillId="0" borderId="5" xfId="15" applyNumberFormat="1" applyFont="1" applyFill="1" applyBorder="1" applyAlignment="1">
      <alignment horizontal="center" vertical="top" wrapText="1"/>
    </xf>
    <xf numFmtId="166" fontId="2" fillId="0" borderId="1" xfId="12" applyNumberFormat="1" applyFont="1" applyBorder="1" applyAlignment="1">
      <alignment horizontal="center" vertical="top" wrapText="1"/>
    </xf>
    <xf numFmtId="166" fontId="2" fillId="0" borderId="6" xfId="12" applyNumberFormat="1" applyFont="1" applyBorder="1" applyAlignment="1">
      <alignment horizontal="center" vertical="top" wrapText="1"/>
    </xf>
    <xf numFmtId="166" fontId="2" fillId="0" borderId="5" xfId="12" applyNumberFormat="1" applyFont="1" applyBorder="1" applyAlignment="1">
      <alignment horizontal="center" vertical="top" wrapText="1"/>
    </xf>
    <xf numFmtId="166" fontId="6" fillId="0" borderId="1" xfId="12" applyNumberFormat="1" applyFont="1" applyBorder="1" applyAlignment="1">
      <alignment horizontal="left" vertical="top" wrapText="1"/>
    </xf>
    <xf numFmtId="166" fontId="6" fillId="0" borderId="6" xfId="12" applyNumberFormat="1" applyFont="1" applyBorder="1" applyAlignment="1">
      <alignment horizontal="left" vertical="top" wrapText="1"/>
    </xf>
    <xf numFmtId="166" fontId="6" fillId="0" borderId="5" xfId="12" applyNumberFormat="1" applyFont="1" applyBorder="1" applyAlignment="1">
      <alignment horizontal="left" vertical="top" wrapText="1"/>
    </xf>
    <xf numFmtId="0" fontId="3" fillId="0" borderId="0" xfId="15" applyFont="1" applyFill="1" applyBorder="1" applyAlignment="1">
      <alignment horizontal="center" wrapText="1"/>
    </xf>
    <xf numFmtId="0" fontId="3" fillId="2" borderId="0" xfId="15" applyFont="1" applyFill="1" applyBorder="1" applyAlignment="1">
      <alignment horizontal="center" wrapText="1"/>
    </xf>
    <xf numFmtId="0" fontId="11" fillId="2" borderId="0" xfId="15" applyNumberFormat="1" applyFont="1" applyFill="1" applyBorder="1" applyAlignment="1">
      <alignment horizontal="left" vertical="top" wrapText="1"/>
    </xf>
    <xf numFmtId="0" fontId="11" fillId="3" borderId="0" xfId="15" applyNumberFormat="1" applyFont="1" applyFill="1" applyBorder="1" applyAlignment="1">
      <alignment horizontal="left" vertical="top" wrapText="1"/>
    </xf>
    <xf numFmtId="0" fontId="11" fillId="2" borderId="0" xfId="15" applyFont="1" applyFill="1" applyAlignment="1">
      <alignment horizontal="left" vertical="top" wrapText="1"/>
    </xf>
    <xf numFmtId="0" fontId="11" fillId="3" borderId="0" xfId="15" applyFont="1" applyFill="1" applyAlignment="1">
      <alignment horizontal="left" vertical="top" wrapText="1"/>
    </xf>
    <xf numFmtId="0" fontId="12" fillId="0" borderId="6" xfId="15" applyFont="1" applyFill="1" applyBorder="1" applyAlignment="1">
      <alignment horizontal="left" vertical="top" wrapText="1"/>
    </xf>
    <xf numFmtId="0" fontId="12" fillId="0" borderId="5" xfId="15" applyFont="1" applyFill="1" applyBorder="1" applyAlignment="1">
      <alignment horizontal="left" vertical="top" wrapText="1"/>
    </xf>
    <xf numFmtId="165" fontId="3" fillId="4" borderId="3" xfId="17" applyNumberFormat="1" applyFont="1" applyFill="1" applyBorder="1" applyAlignment="1">
      <alignment horizontal="center" vertical="center"/>
    </xf>
    <xf numFmtId="0" fontId="8" fillId="4" borderId="1" xfId="17" applyFont="1" applyFill="1" applyBorder="1" applyAlignment="1">
      <alignment horizontal="center" vertical="center" wrapText="1"/>
    </xf>
    <xf numFmtId="0" fontId="8" fillId="4" borderId="5" xfId="17" applyFont="1" applyFill="1" applyBorder="1" applyAlignment="1">
      <alignment horizontal="center" vertical="center" wrapText="1"/>
    </xf>
    <xf numFmtId="0" fontId="3" fillId="4" borderId="5" xfId="15" applyFont="1" applyFill="1" applyBorder="1" applyAlignment="1">
      <alignment horizontal="center" vertical="center" wrapText="1"/>
    </xf>
    <xf numFmtId="0" fontId="2" fillId="0" borderId="1" xfId="15" applyFont="1" applyFill="1" applyBorder="1" applyAlignment="1">
      <alignment horizontal="center" vertical="top" wrapText="1"/>
    </xf>
    <xf numFmtId="0" fontId="2" fillId="0" borderId="6" xfId="15" applyFont="1" applyFill="1" applyBorder="1" applyAlignment="1">
      <alignment horizontal="center" vertical="top" wrapText="1"/>
    </xf>
    <xf numFmtId="0" fontId="2" fillId="0" borderId="5" xfId="15" applyFont="1" applyFill="1" applyBorder="1" applyAlignment="1">
      <alignment horizontal="center" vertical="top" wrapText="1"/>
    </xf>
    <xf numFmtId="0" fontId="2" fillId="5" borderId="1" xfId="15" applyNumberFormat="1" applyFont="1" applyFill="1" applyBorder="1" applyAlignment="1">
      <alignment horizontal="center" vertical="top" wrapText="1"/>
    </xf>
    <xf numFmtId="0" fontId="2" fillId="5" borderId="6" xfId="15" applyNumberFormat="1" applyFont="1" applyFill="1" applyBorder="1" applyAlignment="1">
      <alignment horizontal="center" vertical="top" wrapText="1"/>
    </xf>
    <xf numFmtId="0" fontId="2" fillId="5" borderId="5" xfId="15" applyNumberFormat="1" applyFont="1" applyFill="1" applyBorder="1" applyAlignment="1">
      <alignment horizontal="center" vertical="top" wrapText="1"/>
    </xf>
    <xf numFmtId="0" fontId="12" fillId="7" borderId="1" xfId="15" applyFont="1" applyFill="1" applyBorder="1" applyAlignment="1">
      <alignment horizontal="left" vertical="top" wrapText="1"/>
    </xf>
    <xf numFmtId="0" fontId="2" fillId="7" borderId="5" xfId="12" applyFont="1" applyFill="1" applyBorder="1" applyAlignment="1">
      <alignment horizontal="left" vertical="top" wrapText="1"/>
    </xf>
    <xf numFmtId="0" fontId="2" fillId="7" borderId="1" xfId="15" applyFont="1" applyFill="1" applyBorder="1" applyAlignment="1">
      <alignment horizontal="left" vertical="top" wrapText="1"/>
    </xf>
    <xf numFmtId="0" fontId="11" fillId="2" borderId="0" xfId="15" applyFont="1" applyFill="1" applyAlignment="1">
      <alignment horizontal="left" vertical="center" wrapText="1"/>
    </xf>
    <xf numFmtId="0" fontId="2" fillId="2" borderId="1" xfId="15" applyFont="1" applyFill="1" applyBorder="1" applyAlignment="1">
      <alignment horizontal="left" vertical="top" wrapText="1"/>
    </xf>
    <xf numFmtId="0" fontId="12" fillId="2" borderId="0" xfId="15" applyFont="1" applyFill="1" applyAlignment="1">
      <alignment horizontal="left" vertical="center" wrapText="1"/>
    </xf>
    <xf numFmtId="0" fontId="12" fillId="2" borderId="0" xfId="15" applyFont="1" applyFill="1" applyBorder="1" applyAlignment="1">
      <alignment horizontal="left" vertical="top" wrapText="1"/>
    </xf>
    <xf numFmtId="0" fontId="2" fillId="2" borderId="1" xfId="15" applyFont="1" applyFill="1" applyBorder="1" applyAlignment="1">
      <alignment vertical="top" wrapText="1"/>
    </xf>
    <xf numFmtId="0" fontId="11" fillId="2" borderId="0" xfId="15" applyNumberFormat="1" applyFont="1" applyFill="1" applyAlignment="1">
      <alignment horizontal="left" vertical="top" wrapText="1"/>
    </xf>
    <xf numFmtId="0" fontId="0" fillId="2" borderId="0" xfId="15" applyFont="1" applyFill="1" applyBorder="1" applyAlignment="1">
      <alignment horizontal="left" vertical="top" wrapText="1"/>
    </xf>
    <xf numFmtId="165" fontId="4" fillId="9" borderId="3" xfId="15" applyNumberFormat="1" applyFont="1" applyFill="1" applyBorder="1" applyAlignment="1">
      <alignment horizontal="left" vertical="center" wrapText="1" indent="1"/>
    </xf>
    <xf numFmtId="0" fontId="4" fillId="9" borderId="3" xfId="15" applyNumberFormat="1" applyFont="1" applyFill="1" applyBorder="1" applyAlignment="1">
      <alignment horizontal="left" vertical="center" wrapText="1" indent="1"/>
    </xf>
    <xf numFmtId="0" fontId="4" fillId="9" borderId="3" xfId="15" applyFont="1" applyFill="1" applyBorder="1" applyAlignment="1">
      <alignment horizontal="left" vertical="center" wrapText="1" indent="1"/>
    </xf>
    <xf numFmtId="166" fontId="4" fillId="9" borderId="3" xfId="12" applyNumberFormat="1" applyFont="1" applyFill="1" applyBorder="1" applyAlignment="1">
      <alignment horizontal="right" vertical="center" wrapText="1" indent="1"/>
    </xf>
    <xf numFmtId="165" fontId="4" fillId="9" borderId="3" xfId="17" applyNumberFormat="1" applyFont="1" applyFill="1" applyBorder="1" applyAlignment="1">
      <alignment horizontal="right" vertical="center" indent="1"/>
    </xf>
    <xf numFmtId="167" fontId="3" fillId="9" borderId="3" xfId="17" applyNumberFormat="1" applyFont="1" applyFill="1" applyBorder="1" applyAlignment="1">
      <alignment horizontal="right" vertical="center" indent="1"/>
    </xf>
    <xf numFmtId="0" fontId="4" fillId="9" borderId="3" xfId="17" applyFont="1" applyFill="1" applyBorder="1" applyAlignment="1">
      <alignment horizontal="left" vertical="center" indent="1"/>
    </xf>
    <xf numFmtId="0" fontId="4" fillId="9" borderId="3" xfId="17" applyFont="1" applyFill="1" applyBorder="1" applyAlignment="1">
      <alignment horizontal="left" vertical="center" wrapText="1" indent="1"/>
    </xf>
    <xf numFmtId="166" fontId="4" fillId="9" borderId="3" xfId="17" applyNumberFormat="1" applyFont="1" applyFill="1" applyBorder="1" applyAlignment="1">
      <alignment horizontal="right" vertical="center" indent="1"/>
    </xf>
    <xf numFmtId="165" fontId="4" fillId="10" borderId="3" xfId="15" applyNumberFormat="1" applyFont="1" applyFill="1" applyBorder="1" applyAlignment="1">
      <alignment horizontal="left" vertical="center" wrapText="1" indent="1"/>
    </xf>
    <xf numFmtId="0" fontId="4" fillId="10" borderId="3" xfId="15" applyNumberFormat="1" applyFont="1" applyFill="1" applyBorder="1" applyAlignment="1">
      <alignment horizontal="left" vertical="center" wrapText="1" indent="1"/>
    </xf>
    <xf numFmtId="0" fontId="4" fillId="10" borderId="3" xfId="15" applyFont="1" applyFill="1" applyBorder="1" applyAlignment="1">
      <alignment horizontal="left" vertical="center" wrapText="1" indent="1"/>
    </xf>
    <xf numFmtId="166" fontId="4" fillId="10" borderId="3" xfId="12" applyNumberFormat="1" applyFont="1" applyFill="1" applyBorder="1" applyAlignment="1">
      <alignment horizontal="right" vertical="center" wrapText="1" indent="1"/>
    </xf>
    <xf numFmtId="165" fontId="4" fillId="10" borderId="3" xfId="17" applyNumberFormat="1" applyFont="1" applyFill="1" applyBorder="1" applyAlignment="1">
      <alignment horizontal="right" vertical="center" indent="1"/>
    </xf>
    <xf numFmtId="167" fontId="3" fillId="10" borderId="3" xfId="17" applyNumberFormat="1" applyFont="1" applyFill="1" applyBorder="1" applyAlignment="1">
      <alignment horizontal="right" vertical="center" indent="1"/>
    </xf>
    <xf numFmtId="0" fontId="4" fillId="10" borderId="3" xfId="17" applyFont="1" applyFill="1" applyBorder="1" applyAlignment="1">
      <alignment horizontal="left" vertical="center" indent="1"/>
    </xf>
    <xf numFmtId="0" fontId="4" fillId="10" borderId="3" xfId="17" applyFont="1" applyFill="1" applyBorder="1" applyAlignment="1">
      <alignment horizontal="left" vertical="center" wrapText="1" indent="1"/>
    </xf>
    <xf numFmtId="166" fontId="4" fillId="10" borderId="3" xfId="17" applyNumberFormat="1" applyFont="1" applyFill="1" applyBorder="1" applyAlignment="1">
      <alignment horizontal="right" vertical="center" indent="1"/>
    </xf>
    <xf numFmtId="0" fontId="3" fillId="11" borderId="10" xfId="15" applyFont="1" applyFill="1" applyBorder="1" applyAlignment="1">
      <alignment horizontal="left" vertical="center" wrapText="1" indent="1"/>
    </xf>
    <xf numFmtId="0" fontId="3" fillId="11" borderId="11" xfId="15" applyFont="1" applyFill="1" applyBorder="1" applyAlignment="1">
      <alignment horizontal="left" vertical="center" wrapText="1" indent="1"/>
    </xf>
    <xf numFmtId="0" fontId="2" fillId="10" borderId="3" xfId="15" applyNumberFormat="1" applyFont="1" applyFill="1" applyBorder="1" applyAlignment="1">
      <alignment horizontal="left" vertical="center" wrapText="1" indent="1"/>
    </xf>
    <xf numFmtId="0" fontId="2" fillId="10" borderId="3" xfId="15" applyFont="1" applyFill="1" applyBorder="1" applyAlignment="1">
      <alignment horizontal="left" vertical="center" wrapText="1" indent="1"/>
    </xf>
    <xf numFmtId="166" fontId="2" fillId="10" borderId="3" xfId="12" applyNumberFormat="1" applyFont="1" applyFill="1" applyBorder="1" applyAlignment="1">
      <alignment horizontal="right" vertical="top" wrapText="1" indent="1"/>
    </xf>
    <xf numFmtId="4" fontId="2" fillId="10" borderId="3" xfId="15" applyNumberFormat="1" applyFont="1" applyFill="1" applyBorder="1" applyAlignment="1">
      <alignment horizontal="right" vertical="top" indent="1"/>
    </xf>
    <xf numFmtId="0" fontId="3" fillId="4" borderId="12" xfId="15" applyFont="1" applyFill="1" applyBorder="1" applyAlignment="1">
      <alignment horizontal="center" vertical="center" wrapText="1"/>
    </xf>
    <xf numFmtId="0" fontId="3" fillId="4" borderId="13" xfId="15" applyFont="1" applyFill="1" applyBorder="1" applyAlignment="1">
      <alignment horizontal="center" vertical="center" wrapText="1"/>
    </xf>
    <xf numFmtId="165" fontId="3" fillId="4" borderId="14" xfId="17" applyNumberFormat="1" applyFont="1" applyFill="1" applyBorder="1" applyAlignment="1">
      <alignment horizontal="center" vertical="center"/>
    </xf>
    <xf numFmtId="165" fontId="3" fillId="4" borderId="15" xfId="17" applyNumberFormat="1" applyFont="1" applyFill="1" applyBorder="1" applyAlignment="1">
      <alignment horizontal="center" vertical="center"/>
    </xf>
    <xf numFmtId="0" fontId="3" fillId="4" borderId="16" xfId="15" applyFont="1" applyFill="1" applyBorder="1" applyAlignment="1">
      <alignment horizontal="center" vertical="center" wrapText="1"/>
    </xf>
    <xf numFmtId="165" fontId="3" fillId="4" borderId="17" xfId="17" applyNumberFormat="1" applyFont="1" applyFill="1" applyBorder="1" applyAlignment="1">
      <alignment horizontal="center" vertical="center"/>
    </xf>
    <xf numFmtId="0" fontId="3" fillId="11" borderId="18" xfId="15" applyFont="1" applyFill="1" applyBorder="1" applyAlignment="1">
      <alignment horizontal="left" vertical="center" wrapText="1" indent="1"/>
    </xf>
    <xf numFmtId="0" fontId="3" fillId="11" borderId="19" xfId="15" applyFont="1" applyFill="1" applyBorder="1" applyAlignment="1">
      <alignment horizontal="left" vertical="center" wrapText="1" indent="1"/>
    </xf>
    <xf numFmtId="165" fontId="5" fillId="10" borderId="20" xfId="15" applyNumberFormat="1" applyFont="1" applyFill="1" applyBorder="1" applyAlignment="1">
      <alignment horizontal="left" vertical="center" wrapText="1" indent="1"/>
    </xf>
    <xf numFmtId="167" fontId="5" fillId="10" borderId="17" xfId="15" applyNumberFormat="1" applyFont="1" applyFill="1" applyBorder="1" applyAlignment="1">
      <alignment horizontal="center" vertical="top"/>
    </xf>
    <xf numFmtId="165" fontId="5" fillId="10" borderId="21" xfId="15" applyNumberFormat="1" applyFont="1" applyFill="1" applyBorder="1" applyAlignment="1">
      <alignment horizontal="left" vertical="center" wrapText="1" indent="1"/>
    </xf>
    <xf numFmtId="0" fontId="2" fillId="10" borderId="22" xfId="15" applyNumberFormat="1" applyFont="1" applyFill="1" applyBorder="1" applyAlignment="1">
      <alignment horizontal="left" vertical="center" wrapText="1" indent="1"/>
    </xf>
    <xf numFmtId="0" fontId="2" fillId="10" borderId="22" xfId="15" applyFont="1" applyFill="1" applyBorder="1" applyAlignment="1">
      <alignment horizontal="left" vertical="center" wrapText="1" indent="1"/>
    </xf>
    <xf numFmtId="166" fontId="2" fillId="10" borderId="22" xfId="12" applyNumberFormat="1" applyFont="1" applyFill="1" applyBorder="1" applyAlignment="1">
      <alignment horizontal="right" vertical="top" wrapText="1" indent="1"/>
    </xf>
    <xf numFmtId="4" fontId="2" fillId="10" borderId="22" xfId="15" applyNumberFormat="1" applyFont="1" applyFill="1" applyBorder="1" applyAlignment="1">
      <alignment horizontal="right" vertical="top" indent="1"/>
    </xf>
    <xf numFmtId="167" fontId="5" fillId="10" borderId="23" xfId="15" applyNumberFormat="1" applyFont="1" applyFill="1" applyBorder="1" applyAlignment="1">
      <alignment horizontal="center" vertical="top"/>
    </xf>
  </cellXfs>
  <cellStyles count="89">
    <cellStyle name="Euro" xfId="2"/>
    <cellStyle name="Euro 2" xfId="3"/>
    <cellStyle name="Euro 3" xfId="4"/>
    <cellStyle name="Euro 4" xfId="82"/>
    <cellStyle name="Prozent 2" xfId="5"/>
    <cellStyle name="Standard" xfId="0" builtinId="0"/>
    <cellStyle name="Standard 10" xfId="6"/>
    <cellStyle name="Standard 10 2" xfId="7"/>
    <cellStyle name="Standard 10 2 2" xfId="8"/>
    <cellStyle name="Standard 10 3" xfId="9"/>
    <cellStyle name="Standard 11" xfId="10"/>
    <cellStyle name="Standard 11 2" xfId="11"/>
    <cellStyle name="Standard 12" xfId="12"/>
    <cellStyle name="Standard 13" xfId="13"/>
    <cellStyle name="Standard 14" xfId="14"/>
    <cellStyle name="Standard 15" xfId="83"/>
    <cellStyle name="Standard 2" xfId="1"/>
    <cellStyle name="Standard 2 2" xfId="15"/>
    <cellStyle name="Standard 3" xfId="16"/>
    <cellStyle name="Standard 3 2" xfId="84"/>
    <cellStyle name="Standard 4" xfId="17"/>
    <cellStyle name="Standard 5" xfId="18"/>
    <cellStyle name="Standard 5 2" xfId="19"/>
    <cellStyle name="Standard 5 2 2" xfId="20"/>
    <cellStyle name="Standard 5 2 2 2" xfId="21"/>
    <cellStyle name="Standard 5 2 2 2 2" xfId="22"/>
    <cellStyle name="Standard 5 2 2 2 2 2" xfId="23"/>
    <cellStyle name="Standard 5 2 2 2 3" xfId="24"/>
    <cellStyle name="Standard 5 2 2 3" xfId="25"/>
    <cellStyle name="Standard 5 2 2 3 2" xfId="26"/>
    <cellStyle name="Standard 5 2 2 4" xfId="27"/>
    <cellStyle name="Standard 5 2 3" xfId="28"/>
    <cellStyle name="Standard 5 2 3 2" xfId="29"/>
    <cellStyle name="Standard 5 2 3 2 2" xfId="30"/>
    <cellStyle name="Standard 5 2 3 3" xfId="31"/>
    <cellStyle name="Standard 5 2 4" xfId="32"/>
    <cellStyle name="Standard 5 2 4 2" xfId="33"/>
    <cellStyle name="Standard 5 2 5" xfId="34"/>
    <cellStyle name="Standard 5 2 6" xfId="35"/>
    <cellStyle name="Standard 5 2 7" xfId="85"/>
    <cellStyle name="Standard 5 3" xfId="36"/>
    <cellStyle name="Standard 5 3 2" xfId="37"/>
    <cellStyle name="Standard 5 3 2 2" xfId="38"/>
    <cellStyle name="Standard 5 3 2 2 2" xfId="39"/>
    <cellStyle name="Standard 5 3 2 3" xfId="40"/>
    <cellStyle name="Standard 5 3 3" xfId="41"/>
    <cellStyle name="Standard 5 3 3 2" xfId="42"/>
    <cellStyle name="Standard 5 3 4" xfId="43"/>
    <cellStyle name="Standard 5 4" xfId="44"/>
    <cellStyle name="Standard 5 4 2" xfId="45"/>
    <cellStyle name="Standard 5 4 2 2" xfId="46"/>
    <cellStyle name="Standard 5 4 3" xfId="47"/>
    <cellStyle name="Standard 5 5" xfId="48"/>
    <cellStyle name="Standard 5 5 2" xfId="49"/>
    <cellStyle name="Standard 5 6" xfId="50"/>
    <cellStyle name="Standard 5 7" xfId="51"/>
    <cellStyle name="Standard 5 8" xfId="86"/>
    <cellStyle name="Standard 6" xfId="52"/>
    <cellStyle name="Standard 7" xfId="53"/>
    <cellStyle name="Standard 7 2" xfId="54"/>
    <cellStyle name="Standard 7 2 2" xfId="55"/>
    <cellStyle name="Standard 7 2 2 2" xfId="56"/>
    <cellStyle name="Standard 7 2 2 2 2" xfId="57"/>
    <cellStyle name="Standard 7 2 2 3" xfId="58"/>
    <cellStyle name="Standard 7 2 3" xfId="59"/>
    <cellStyle name="Standard 7 2 3 2" xfId="60"/>
    <cellStyle name="Standard 7 2 4" xfId="61"/>
    <cellStyle name="Standard 7 3" xfId="62"/>
    <cellStyle name="Standard 7 3 2" xfId="63"/>
    <cellStyle name="Standard 7 3 2 2" xfId="64"/>
    <cellStyle name="Standard 7 3 3" xfId="65"/>
    <cellStyle name="Standard 7 4" xfId="66"/>
    <cellStyle name="Standard 7 4 2" xfId="67"/>
    <cellStyle name="Standard 7 5" xfId="68"/>
    <cellStyle name="Standard 7 6" xfId="69"/>
    <cellStyle name="Standard 7 7" xfId="87"/>
    <cellStyle name="Standard 8" xfId="70"/>
    <cellStyle name="Standard 8 2" xfId="71"/>
    <cellStyle name="Standard 8 3" xfId="72"/>
    <cellStyle name="Standard 8 3 2" xfId="73"/>
    <cellStyle name="Standard 8 3 2 2" xfId="74"/>
    <cellStyle name="Standard 8 3 3" xfId="75"/>
    <cellStyle name="Standard 8 4" xfId="76"/>
    <cellStyle name="Standard 8 5" xfId="77"/>
    <cellStyle name="Standard 8 6" xfId="78"/>
    <cellStyle name="Standard 8 7" xfId="79"/>
    <cellStyle name="Standard 8 8" xfId="88"/>
    <cellStyle name="Standard 9" xfId="80"/>
    <cellStyle name="Standard 9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466725</xdr:colOff>
      <xdr:row>7</xdr:row>
      <xdr:rowOff>0</xdr:rowOff>
    </xdr:from>
    <xdr:to>
      <xdr:col>1</xdr:col>
      <xdr:colOff>28575</xdr:colOff>
      <xdr:row>7</xdr:row>
      <xdr:rowOff>0</xdr:rowOff>
    </xdr:to>
    <xdr:sp macro="" textlink="">
      <xdr:nvSpPr>
        <xdr:cNvPr id="2" name="Text Box 1"/>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3" name="Text Box 2"/>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4" name="Text Box 4"/>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5" name="Text Box 5"/>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6" name="Text Box 7"/>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7" name="Text Box 8"/>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8" name="Text Box 10"/>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9" name="Text Box 11"/>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0" name="Text Box 13"/>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1" name="Text Box 14"/>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2" name="Text Box 16"/>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3" name="Text Box 17"/>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4" name="Text Box 19"/>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5" name="Text Box 20"/>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6" name="Text Box 22"/>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7" name="Text Box 23"/>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18" name="Text Box 1"/>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19" name="Text Box 2"/>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0" name="Text Box 4"/>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1" name="Text Box 5"/>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2" name="Text Box 7"/>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3" name="Text Box 8"/>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4" name="Text Box 10"/>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5" name="Text Box 11"/>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6" name="Text Box 13"/>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7" name="Text Box 14"/>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8" name="Text Box 16"/>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9" name="Text Box 17"/>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30" name="Text Box 19"/>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31" name="Text Box 20"/>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32" name="Text Box 22"/>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33" name="Text Box 23"/>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466725</xdr:colOff>
      <xdr:row>2</xdr:row>
      <xdr:rowOff>0</xdr:rowOff>
    </xdr:from>
    <xdr:to>
      <xdr:col>1</xdr:col>
      <xdr:colOff>28575</xdr:colOff>
      <xdr:row>2</xdr:row>
      <xdr:rowOff>0</xdr:rowOff>
    </xdr:to>
    <xdr:sp macro="" textlink="">
      <xdr:nvSpPr>
        <xdr:cNvPr id="2" name="Text Box 1"/>
        <xdr:cNvSpPr txBox="1">
          <a:spLocks noChangeArrowheads="1"/>
        </xdr:cNvSpPr>
      </xdr:nvSpPr>
      <xdr:spPr bwMode="auto">
        <a:xfrm>
          <a:off x="466725" y="18192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0</xdr:col>
      <xdr:colOff>466725</xdr:colOff>
      <xdr:row>2</xdr:row>
      <xdr:rowOff>0</xdr:rowOff>
    </xdr:from>
    <xdr:to>
      <xdr:col>0</xdr:col>
      <xdr:colOff>628650</xdr:colOff>
      <xdr:row>2</xdr:row>
      <xdr:rowOff>0</xdr:rowOff>
    </xdr:to>
    <xdr:sp macro="" textlink="">
      <xdr:nvSpPr>
        <xdr:cNvPr id="3" name="Text Box 2"/>
        <xdr:cNvSpPr txBox="1">
          <a:spLocks noChangeArrowheads="1"/>
        </xdr:cNvSpPr>
      </xdr:nvSpPr>
      <xdr:spPr bwMode="auto">
        <a:xfrm>
          <a:off x="466725" y="1819275"/>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0</xdr:col>
      <xdr:colOff>466725</xdr:colOff>
      <xdr:row>2</xdr:row>
      <xdr:rowOff>0</xdr:rowOff>
    </xdr:from>
    <xdr:to>
      <xdr:col>1</xdr:col>
      <xdr:colOff>28575</xdr:colOff>
      <xdr:row>2</xdr:row>
      <xdr:rowOff>0</xdr:rowOff>
    </xdr:to>
    <xdr:sp macro="" textlink="">
      <xdr:nvSpPr>
        <xdr:cNvPr id="4" name="Text Box 3"/>
        <xdr:cNvSpPr txBox="1">
          <a:spLocks noChangeArrowheads="1"/>
        </xdr:cNvSpPr>
      </xdr:nvSpPr>
      <xdr:spPr bwMode="auto">
        <a:xfrm>
          <a:off x="466725" y="18192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0</xdr:col>
      <xdr:colOff>466725</xdr:colOff>
      <xdr:row>2</xdr:row>
      <xdr:rowOff>0</xdr:rowOff>
    </xdr:from>
    <xdr:to>
      <xdr:col>0</xdr:col>
      <xdr:colOff>628650</xdr:colOff>
      <xdr:row>2</xdr:row>
      <xdr:rowOff>0</xdr:rowOff>
    </xdr:to>
    <xdr:sp macro="" textlink="">
      <xdr:nvSpPr>
        <xdr:cNvPr id="5" name="Text Box 4"/>
        <xdr:cNvSpPr txBox="1">
          <a:spLocks noChangeArrowheads="1"/>
        </xdr:cNvSpPr>
      </xdr:nvSpPr>
      <xdr:spPr bwMode="auto">
        <a:xfrm>
          <a:off x="466725" y="1819275"/>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0</xdr:col>
      <xdr:colOff>466725</xdr:colOff>
      <xdr:row>2</xdr:row>
      <xdr:rowOff>0</xdr:rowOff>
    </xdr:from>
    <xdr:to>
      <xdr:col>1</xdr:col>
      <xdr:colOff>28575</xdr:colOff>
      <xdr:row>2</xdr:row>
      <xdr:rowOff>0</xdr:rowOff>
    </xdr:to>
    <xdr:sp macro="" textlink="">
      <xdr:nvSpPr>
        <xdr:cNvPr id="6" name="Text Box 5"/>
        <xdr:cNvSpPr txBox="1">
          <a:spLocks noChangeArrowheads="1"/>
        </xdr:cNvSpPr>
      </xdr:nvSpPr>
      <xdr:spPr bwMode="auto">
        <a:xfrm>
          <a:off x="466725" y="18192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0</xdr:col>
      <xdr:colOff>466725</xdr:colOff>
      <xdr:row>2</xdr:row>
      <xdr:rowOff>0</xdr:rowOff>
    </xdr:from>
    <xdr:to>
      <xdr:col>0</xdr:col>
      <xdr:colOff>628650</xdr:colOff>
      <xdr:row>2</xdr:row>
      <xdr:rowOff>0</xdr:rowOff>
    </xdr:to>
    <xdr:sp macro="" textlink="">
      <xdr:nvSpPr>
        <xdr:cNvPr id="7" name="Text Box 6"/>
        <xdr:cNvSpPr txBox="1">
          <a:spLocks noChangeArrowheads="1"/>
        </xdr:cNvSpPr>
      </xdr:nvSpPr>
      <xdr:spPr bwMode="auto">
        <a:xfrm>
          <a:off x="466725" y="1819275"/>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0</xdr:col>
      <xdr:colOff>466725</xdr:colOff>
      <xdr:row>2</xdr:row>
      <xdr:rowOff>0</xdr:rowOff>
    </xdr:from>
    <xdr:to>
      <xdr:col>1</xdr:col>
      <xdr:colOff>28575</xdr:colOff>
      <xdr:row>2</xdr:row>
      <xdr:rowOff>0</xdr:rowOff>
    </xdr:to>
    <xdr:sp macro="" textlink="">
      <xdr:nvSpPr>
        <xdr:cNvPr id="8" name="Text Box 7"/>
        <xdr:cNvSpPr txBox="1">
          <a:spLocks noChangeArrowheads="1"/>
        </xdr:cNvSpPr>
      </xdr:nvSpPr>
      <xdr:spPr bwMode="auto">
        <a:xfrm>
          <a:off x="466725" y="18192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0</xdr:col>
      <xdr:colOff>466725</xdr:colOff>
      <xdr:row>2</xdr:row>
      <xdr:rowOff>0</xdr:rowOff>
    </xdr:from>
    <xdr:to>
      <xdr:col>0</xdr:col>
      <xdr:colOff>628650</xdr:colOff>
      <xdr:row>2</xdr:row>
      <xdr:rowOff>0</xdr:rowOff>
    </xdr:to>
    <xdr:sp macro="" textlink="">
      <xdr:nvSpPr>
        <xdr:cNvPr id="9" name="Text Box 8"/>
        <xdr:cNvSpPr txBox="1">
          <a:spLocks noChangeArrowheads="1"/>
        </xdr:cNvSpPr>
      </xdr:nvSpPr>
      <xdr:spPr bwMode="auto">
        <a:xfrm>
          <a:off x="466725" y="1819275"/>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4</xdr:col>
      <xdr:colOff>28575</xdr:colOff>
      <xdr:row>2</xdr:row>
      <xdr:rowOff>0</xdr:rowOff>
    </xdr:to>
    <xdr:sp macro="" textlink="">
      <xdr:nvSpPr>
        <xdr:cNvPr id="10" name="Text Box 1"/>
        <xdr:cNvSpPr txBox="1">
          <a:spLocks noChangeArrowheads="1"/>
        </xdr:cNvSpPr>
      </xdr:nvSpPr>
      <xdr:spPr bwMode="auto">
        <a:xfrm>
          <a:off x="466725" y="18192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3</xdr:col>
      <xdr:colOff>628650</xdr:colOff>
      <xdr:row>2</xdr:row>
      <xdr:rowOff>0</xdr:rowOff>
    </xdr:to>
    <xdr:sp macro="" textlink="">
      <xdr:nvSpPr>
        <xdr:cNvPr id="11" name="Text Box 2"/>
        <xdr:cNvSpPr txBox="1">
          <a:spLocks noChangeArrowheads="1"/>
        </xdr:cNvSpPr>
      </xdr:nvSpPr>
      <xdr:spPr bwMode="auto">
        <a:xfrm>
          <a:off x="466725" y="1819275"/>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4</xdr:col>
      <xdr:colOff>28575</xdr:colOff>
      <xdr:row>2</xdr:row>
      <xdr:rowOff>0</xdr:rowOff>
    </xdr:to>
    <xdr:sp macro="" textlink="">
      <xdr:nvSpPr>
        <xdr:cNvPr id="12" name="Text Box 3"/>
        <xdr:cNvSpPr txBox="1">
          <a:spLocks noChangeArrowheads="1"/>
        </xdr:cNvSpPr>
      </xdr:nvSpPr>
      <xdr:spPr bwMode="auto">
        <a:xfrm>
          <a:off x="466725" y="18192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3</xdr:col>
      <xdr:colOff>628650</xdr:colOff>
      <xdr:row>2</xdr:row>
      <xdr:rowOff>0</xdr:rowOff>
    </xdr:to>
    <xdr:sp macro="" textlink="">
      <xdr:nvSpPr>
        <xdr:cNvPr id="13" name="Text Box 4"/>
        <xdr:cNvSpPr txBox="1">
          <a:spLocks noChangeArrowheads="1"/>
        </xdr:cNvSpPr>
      </xdr:nvSpPr>
      <xdr:spPr bwMode="auto">
        <a:xfrm>
          <a:off x="466725" y="1819275"/>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4</xdr:col>
      <xdr:colOff>28575</xdr:colOff>
      <xdr:row>2</xdr:row>
      <xdr:rowOff>0</xdr:rowOff>
    </xdr:to>
    <xdr:sp macro="" textlink="">
      <xdr:nvSpPr>
        <xdr:cNvPr id="14" name="Text Box 5"/>
        <xdr:cNvSpPr txBox="1">
          <a:spLocks noChangeArrowheads="1"/>
        </xdr:cNvSpPr>
      </xdr:nvSpPr>
      <xdr:spPr bwMode="auto">
        <a:xfrm>
          <a:off x="466725" y="18192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3</xdr:col>
      <xdr:colOff>628650</xdr:colOff>
      <xdr:row>2</xdr:row>
      <xdr:rowOff>0</xdr:rowOff>
    </xdr:to>
    <xdr:sp macro="" textlink="">
      <xdr:nvSpPr>
        <xdr:cNvPr id="15" name="Text Box 6"/>
        <xdr:cNvSpPr txBox="1">
          <a:spLocks noChangeArrowheads="1"/>
        </xdr:cNvSpPr>
      </xdr:nvSpPr>
      <xdr:spPr bwMode="auto">
        <a:xfrm>
          <a:off x="466725" y="1819275"/>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4</xdr:col>
      <xdr:colOff>28575</xdr:colOff>
      <xdr:row>2</xdr:row>
      <xdr:rowOff>0</xdr:rowOff>
    </xdr:to>
    <xdr:sp macro="" textlink="">
      <xdr:nvSpPr>
        <xdr:cNvPr id="16" name="Text Box 7"/>
        <xdr:cNvSpPr txBox="1">
          <a:spLocks noChangeArrowheads="1"/>
        </xdr:cNvSpPr>
      </xdr:nvSpPr>
      <xdr:spPr bwMode="auto">
        <a:xfrm>
          <a:off x="466725" y="1819275"/>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3</xdr:col>
      <xdr:colOff>628650</xdr:colOff>
      <xdr:row>2</xdr:row>
      <xdr:rowOff>0</xdr:rowOff>
    </xdr:to>
    <xdr:sp macro="" textlink="">
      <xdr:nvSpPr>
        <xdr:cNvPr id="17" name="Text Box 8"/>
        <xdr:cNvSpPr txBox="1">
          <a:spLocks noChangeArrowheads="1"/>
        </xdr:cNvSpPr>
      </xdr:nvSpPr>
      <xdr:spPr bwMode="auto">
        <a:xfrm>
          <a:off x="466725" y="1819275"/>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466725</xdr:colOff>
      <xdr:row>2</xdr:row>
      <xdr:rowOff>0</xdr:rowOff>
    </xdr:from>
    <xdr:to>
      <xdr:col>2</xdr:col>
      <xdr:colOff>28575</xdr:colOff>
      <xdr:row>2</xdr:row>
      <xdr:rowOff>0</xdr:rowOff>
    </xdr:to>
    <xdr:sp macro="" textlink="">
      <xdr:nvSpPr>
        <xdr:cNvPr id="2" name="Text Box 1"/>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3" name="Text Box 2"/>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2</xdr:col>
      <xdr:colOff>28575</xdr:colOff>
      <xdr:row>2</xdr:row>
      <xdr:rowOff>0</xdr:rowOff>
    </xdr:to>
    <xdr:sp macro="" textlink="">
      <xdr:nvSpPr>
        <xdr:cNvPr id="4" name="Text Box 4"/>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5" name="Text Box 5"/>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2</xdr:col>
      <xdr:colOff>28575</xdr:colOff>
      <xdr:row>2</xdr:row>
      <xdr:rowOff>0</xdr:rowOff>
    </xdr:to>
    <xdr:sp macro="" textlink="">
      <xdr:nvSpPr>
        <xdr:cNvPr id="6" name="Text Box 7"/>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7" name="Text Box 8"/>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2</xdr:col>
      <xdr:colOff>28575</xdr:colOff>
      <xdr:row>2</xdr:row>
      <xdr:rowOff>0</xdr:rowOff>
    </xdr:to>
    <xdr:sp macro="" textlink="">
      <xdr:nvSpPr>
        <xdr:cNvPr id="8" name="Text Box 10"/>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9" name="Text Box 11"/>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2</xdr:col>
      <xdr:colOff>28575</xdr:colOff>
      <xdr:row>2</xdr:row>
      <xdr:rowOff>0</xdr:rowOff>
    </xdr:to>
    <xdr:sp macro="" textlink="">
      <xdr:nvSpPr>
        <xdr:cNvPr id="10" name="Text Box 13"/>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11" name="Text Box 14"/>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2</xdr:col>
      <xdr:colOff>28575</xdr:colOff>
      <xdr:row>2</xdr:row>
      <xdr:rowOff>0</xdr:rowOff>
    </xdr:to>
    <xdr:sp macro="" textlink="">
      <xdr:nvSpPr>
        <xdr:cNvPr id="12" name="Text Box 16"/>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13" name="Text Box 17"/>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2</xdr:col>
      <xdr:colOff>28575</xdr:colOff>
      <xdr:row>2</xdr:row>
      <xdr:rowOff>0</xdr:rowOff>
    </xdr:to>
    <xdr:sp macro="" textlink="">
      <xdr:nvSpPr>
        <xdr:cNvPr id="14" name="Text Box 19"/>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15" name="Text Box 20"/>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2</xdr:col>
      <xdr:colOff>28575</xdr:colOff>
      <xdr:row>2</xdr:row>
      <xdr:rowOff>0</xdr:rowOff>
    </xdr:to>
    <xdr:sp macro="" textlink="">
      <xdr:nvSpPr>
        <xdr:cNvPr id="16" name="Text Box 22"/>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17" name="Text Box 23"/>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18" name="Text Box 1"/>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19" name="Text Box 2"/>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20" name="Text Box 4"/>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21" name="Text Box 5"/>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22" name="Text Box 7"/>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23" name="Text Box 8"/>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24" name="Text Box 10"/>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25" name="Text Box 11"/>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26" name="Text Box 13"/>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27" name="Text Box 14"/>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28" name="Text Box 16"/>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29" name="Text Box 17"/>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30" name="Text Box 19"/>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31" name="Text Box 20"/>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32" name="Text Box 22"/>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33" name="Text Box 23"/>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466725</xdr:colOff>
      <xdr:row>7</xdr:row>
      <xdr:rowOff>0</xdr:rowOff>
    </xdr:from>
    <xdr:to>
      <xdr:col>1</xdr:col>
      <xdr:colOff>28575</xdr:colOff>
      <xdr:row>7</xdr:row>
      <xdr:rowOff>0</xdr:rowOff>
    </xdr:to>
    <xdr:sp macro="" textlink="">
      <xdr:nvSpPr>
        <xdr:cNvPr id="2" name="Text Box 1"/>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3" name="Text Box 2"/>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4" name="Text Box 4"/>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5" name="Text Box 5"/>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6" name="Text Box 7"/>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7" name="Text Box 8"/>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8" name="Text Box 10"/>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9" name="Text Box 11"/>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0" name="Text Box 13"/>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1" name="Text Box 14"/>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2" name="Text Box 16"/>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3" name="Text Box 17"/>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4" name="Text Box 19"/>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5" name="Text Box 20"/>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6" name="Text Box 22"/>
        <xdr:cNvSpPr txBox="1">
          <a:spLocks noChangeArrowheads="1"/>
        </xdr:cNvSpPr>
      </xdr:nvSpPr>
      <xdr:spPr bwMode="auto">
        <a:xfrm>
          <a:off x="46672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7" name="Text Box 23"/>
        <xdr:cNvSpPr txBox="1">
          <a:spLocks noChangeArrowheads="1"/>
        </xdr:cNvSpPr>
      </xdr:nvSpPr>
      <xdr:spPr bwMode="auto">
        <a:xfrm>
          <a:off x="46672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18" name="Text Box 1"/>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19" name="Text Box 2"/>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0" name="Text Box 4"/>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1" name="Text Box 5"/>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2" name="Text Box 7"/>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3" name="Text Box 8"/>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4" name="Text Box 10"/>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5" name="Text Box 11"/>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6" name="Text Box 13"/>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7" name="Text Box 14"/>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8" name="Text Box 16"/>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9" name="Text Box 17"/>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30" name="Text Box 19"/>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31" name="Text Box 20"/>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32" name="Text Box 22"/>
        <xdr:cNvSpPr txBox="1">
          <a:spLocks noChangeArrowheads="1"/>
        </xdr:cNvSpPr>
      </xdr:nvSpPr>
      <xdr:spPr bwMode="auto">
        <a:xfrm>
          <a:off x="8791575" y="18669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33" name="Text Box 23"/>
        <xdr:cNvSpPr txBox="1">
          <a:spLocks noChangeArrowheads="1"/>
        </xdr:cNvSpPr>
      </xdr:nvSpPr>
      <xdr:spPr bwMode="auto">
        <a:xfrm>
          <a:off x="8791575" y="1866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alkulation\Oekonomie\Katalogpr&#252;fung_GDRG\13_Masterversion\Archiv\2019\Fallpauschalenkatalog_Vorlage_PDF-alt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Hauptabteilungen"/>
      <sheetName val="Belegabteilungen"/>
      <sheetName val="Teilstationär"/>
      <sheetName val="Anlage 1d"/>
      <sheetName val="Anlage 1e"/>
      <sheetName val="Anlage 2"/>
      <sheetName val="Anlage 3a"/>
      <sheetName val="Anlage 3b"/>
      <sheetName val="Anlage 4"/>
      <sheetName val="Anlage 4 Fußnoten"/>
      <sheetName val="Anlage 5"/>
      <sheetName val="Anlage 5 Fußnoten"/>
      <sheetName val="Anlage 6"/>
      <sheetName val="Anlage 6 Fußnoten"/>
      <sheetName val="Anlage 7"/>
      <sheetName val="Anhang 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90"/>
  <sheetViews>
    <sheetView zoomScaleNormal="100" zoomScaleSheetLayoutView="100" workbookViewId="0">
      <pane ySplit="2" topLeftCell="A6" activePane="bottomLeft" state="frozen"/>
      <selection pane="bottomLeft" activeCell="B89" sqref="B89"/>
    </sheetView>
  </sheetViews>
  <sheetFormatPr baseColWidth="10" defaultRowHeight="12.75" x14ac:dyDescent="0.2"/>
  <cols>
    <col min="1" max="1" width="11.42578125" style="131"/>
    <col min="2" max="2" width="10.7109375" style="1" customWidth="1"/>
    <col min="3" max="3" width="71" style="1" customWidth="1"/>
    <col min="4" max="4" width="12.140625" style="1" customWidth="1"/>
    <col min="5" max="5" width="10.7109375" style="1" customWidth="1"/>
    <col min="6" max="6" width="71" style="1" customWidth="1"/>
    <col min="7" max="7" width="12.140625" style="1" customWidth="1"/>
    <col min="8" max="8" width="7.85546875" style="1" bestFit="1" customWidth="1"/>
    <col min="9" max="9" width="11.42578125" style="169"/>
    <col min="10" max="10" width="11.42578125" style="1"/>
    <col min="11" max="11" width="11.42578125" style="131"/>
    <col min="12" max="13" width="11.42578125" style="1"/>
    <col min="14" max="14" width="11.42578125" style="169"/>
    <col min="15" max="16384" width="11.42578125" style="1"/>
  </cols>
  <sheetData>
    <row r="1" spans="1:13" ht="15" x14ac:dyDescent="0.2">
      <c r="A1" s="131" t="s">
        <v>5075</v>
      </c>
      <c r="B1" s="2" t="s">
        <v>1</v>
      </c>
      <c r="C1" s="2" t="s">
        <v>4</v>
      </c>
      <c r="D1" s="3" t="s">
        <v>7</v>
      </c>
      <c r="E1" s="2" t="s">
        <v>1</v>
      </c>
      <c r="F1" s="2" t="s">
        <v>4</v>
      </c>
      <c r="G1" s="3" t="s">
        <v>7</v>
      </c>
      <c r="H1" s="194" t="s">
        <v>5072</v>
      </c>
      <c r="I1" s="195"/>
    </row>
    <row r="2" spans="1:13" x14ac:dyDescent="0.2">
      <c r="A2" s="131" t="s">
        <v>5075</v>
      </c>
      <c r="B2" s="4">
        <v>1</v>
      </c>
      <c r="C2" s="4">
        <v>2</v>
      </c>
      <c r="D2" s="4">
        <v>3</v>
      </c>
      <c r="E2" s="4">
        <v>1</v>
      </c>
      <c r="F2" s="4">
        <v>2</v>
      </c>
      <c r="G2" s="4">
        <v>3</v>
      </c>
      <c r="H2" s="171" t="s">
        <v>5073</v>
      </c>
      <c r="I2" s="172" t="s">
        <v>5074</v>
      </c>
    </row>
    <row r="3" spans="1:13" ht="14.25" customHeight="1" x14ac:dyDescent="0.2">
      <c r="A3" s="131">
        <v>1</v>
      </c>
      <c r="B3" s="103" t="s">
        <v>8</v>
      </c>
      <c r="C3" s="5" t="s">
        <v>9</v>
      </c>
      <c r="D3" s="6">
        <v>158.75</v>
      </c>
      <c r="E3" s="103" t="s">
        <v>8</v>
      </c>
      <c r="F3" s="122" t="s">
        <v>9</v>
      </c>
      <c r="G3" s="6">
        <v>157.24</v>
      </c>
      <c r="H3" s="168">
        <f t="shared" ref="H3:H34" si="0">D3-G3</f>
        <v>1.5099999999999909</v>
      </c>
      <c r="I3" s="169">
        <f t="shared" ref="I3:I34" si="1">D3/G3-1</f>
        <v>9.6031544136352398E-3</v>
      </c>
      <c r="K3" s="131" t="str">
        <f t="shared" ref="K3:K34" si="2">IF(C3=F3,"JA","NEIN")</f>
        <v>JA</v>
      </c>
      <c r="M3" s="168"/>
    </row>
    <row r="4" spans="1:13" ht="14.25" customHeight="1" x14ac:dyDescent="0.2">
      <c r="A4" s="131">
        <v>2</v>
      </c>
      <c r="B4" s="103" t="s">
        <v>10</v>
      </c>
      <c r="C4" s="7" t="s">
        <v>11</v>
      </c>
      <c r="D4" s="6">
        <v>356.58</v>
      </c>
      <c r="E4" s="103" t="s">
        <v>10</v>
      </c>
      <c r="F4" s="122" t="s">
        <v>11</v>
      </c>
      <c r="G4" s="6">
        <v>356.58</v>
      </c>
      <c r="H4" s="168">
        <f t="shared" si="0"/>
        <v>0</v>
      </c>
      <c r="I4" s="169">
        <f t="shared" si="1"/>
        <v>0</v>
      </c>
      <c r="K4" s="131" t="str">
        <f t="shared" si="2"/>
        <v>JA</v>
      </c>
      <c r="M4" s="168"/>
    </row>
    <row r="5" spans="1:13" ht="14.25" customHeight="1" x14ac:dyDescent="0.2">
      <c r="A5" s="131">
        <v>3</v>
      </c>
      <c r="B5" s="8" t="s">
        <v>12</v>
      </c>
      <c r="C5" s="7" t="s">
        <v>13</v>
      </c>
      <c r="D5" s="6">
        <v>165.34</v>
      </c>
      <c r="E5" s="8" t="s">
        <v>12</v>
      </c>
      <c r="F5" s="7" t="s">
        <v>13</v>
      </c>
      <c r="G5" s="6">
        <v>164.93</v>
      </c>
      <c r="H5" s="168">
        <f t="shared" si="0"/>
        <v>0.40999999999999659</v>
      </c>
      <c r="I5" s="169">
        <f t="shared" si="1"/>
        <v>2.4859031104105256E-3</v>
      </c>
      <c r="K5" s="131" t="str">
        <f t="shared" si="2"/>
        <v>JA</v>
      </c>
      <c r="M5" s="168"/>
    </row>
    <row r="6" spans="1:13" ht="12.75" customHeight="1" x14ac:dyDescent="0.2">
      <c r="A6" s="131">
        <v>4</v>
      </c>
      <c r="B6" s="8" t="s">
        <v>14</v>
      </c>
      <c r="C6" s="7" t="s">
        <v>15</v>
      </c>
      <c r="D6" s="6">
        <v>8695</v>
      </c>
      <c r="E6" s="8" t="s">
        <v>14</v>
      </c>
      <c r="F6" s="7" t="s">
        <v>15</v>
      </c>
      <c r="G6" s="6">
        <v>9420.6</v>
      </c>
      <c r="H6" s="168">
        <f t="shared" si="0"/>
        <v>-725.60000000000036</v>
      </c>
      <c r="I6" s="169">
        <f t="shared" si="1"/>
        <v>-7.7022694945120262E-2</v>
      </c>
      <c r="K6" s="131" t="str">
        <f t="shared" si="2"/>
        <v>JA</v>
      </c>
      <c r="M6" s="168"/>
    </row>
    <row r="7" spans="1:13" ht="12.75" customHeight="1" x14ac:dyDescent="0.2">
      <c r="A7" s="131">
        <v>5</v>
      </c>
      <c r="B7" s="8" t="s">
        <v>16</v>
      </c>
      <c r="C7" s="7" t="s">
        <v>17</v>
      </c>
      <c r="D7" s="6">
        <v>3021.95</v>
      </c>
      <c r="E7" s="8" t="s">
        <v>16</v>
      </c>
      <c r="F7" s="7" t="s">
        <v>17</v>
      </c>
      <c r="G7" s="6">
        <v>3370.92</v>
      </c>
      <c r="H7" s="168">
        <f t="shared" si="0"/>
        <v>-348.97000000000025</v>
      </c>
      <c r="I7" s="169">
        <f t="shared" si="1"/>
        <v>-0.10352366712944838</v>
      </c>
      <c r="K7" s="131" t="str">
        <f t="shared" si="2"/>
        <v>JA</v>
      </c>
      <c r="M7" s="168"/>
    </row>
    <row r="8" spans="1:13" ht="12.75" customHeight="1" x14ac:dyDescent="0.2">
      <c r="A8" s="131">
        <v>6</v>
      </c>
      <c r="B8" s="8" t="s">
        <v>18</v>
      </c>
      <c r="C8" s="7" t="s">
        <v>19</v>
      </c>
      <c r="D8" s="9" t="s">
        <v>20</v>
      </c>
      <c r="E8" s="8" t="s">
        <v>18</v>
      </c>
      <c r="F8" s="7" t="s">
        <v>19</v>
      </c>
      <c r="G8" s="9" t="s">
        <v>20</v>
      </c>
      <c r="H8" s="168" t="e">
        <f t="shared" si="0"/>
        <v>#VALUE!</v>
      </c>
      <c r="I8" s="169" t="e">
        <f t="shared" si="1"/>
        <v>#VALUE!</v>
      </c>
      <c r="K8" s="131" t="str">
        <f t="shared" si="2"/>
        <v>JA</v>
      </c>
      <c r="M8" s="168"/>
    </row>
    <row r="9" spans="1:13" ht="14.25" customHeight="1" x14ac:dyDescent="0.2">
      <c r="A9" s="131">
        <v>7</v>
      </c>
      <c r="B9" s="8"/>
      <c r="C9" s="7"/>
      <c r="D9" s="9"/>
      <c r="E9" s="135" t="s">
        <v>4707</v>
      </c>
      <c r="F9" s="136" t="s">
        <v>4708</v>
      </c>
      <c r="G9" s="137" t="s">
        <v>20</v>
      </c>
      <c r="H9" s="168" t="e">
        <f t="shared" si="0"/>
        <v>#VALUE!</v>
      </c>
      <c r="I9" s="169" t="e">
        <f t="shared" si="1"/>
        <v>#VALUE!</v>
      </c>
      <c r="K9" s="131" t="str">
        <f t="shared" si="2"/>
        <v>NEIN</v>
      </c>
      <c r="M9" s="168"/>
    </row>
    <row r="10" spans="1:13" ht="12.75" customHeight="1" x14ac:dyDescent="0.2">
      <c r="A10" s="131">
        <v>8</v>
      </c>
      <c r="B10" s="8"/>
      <c r="C10" s="7"/>
      <c r="D10" s="9"/>
      <c r="E10" s="135" t="s">
        <v>4709</v>
      </c>
      <c r="F10" s="136" t="s">
        <v>4710</v>
      </c>
      <c r="G10" s="137" t="s">
        <v>20</v>
      </c>
      <c r="H10" s="168" t="e">
        <f t="shared" si="0"/>
        <v>#VALUE!</v>
      </c>
      <c r="I10" s="169" t="e">
        <f t="shared" si="1"/>
        <v>#VALUE!</v>
      </c>
      <c r="K10" s="131" t="str">
        <f t="shared" si="2"/>
        <v>NEIN</v>
      </c>
      <c r="M10" s="168"/>
    </row>
    <row r="11" spans="1:13" ht="12.75" customHeight="1" x14ac:dyDescent="0.2">
      <c r="A11" s="131">
        <v>9</v>
      </c>
      <c r="B11" s="8" t="s">
        <v>21</v>
      </c>
      <c r="C11" s="7" t="s">
        <v>22</v>
      </c>
      <c r="D11" s="9" t="s">
        <v>20</v>
      </c>
      <c r="E11" s="8" t="s">
        <v>21</v>
      </c>
      <c r="F11" s="7" t="s">
        <v>22</v>
      </c>
      <c r="G11" s="9" t="s">
        <v>20</v>
      </c>
      <c r="H11" s="168" t="e">
        <f t="shared" si="0"/>
        <v>#VALUE!</v>
      </c>
      <c r="I11" s="169" t="e">
        <f t="shared" si="1"/>
        <v>#VALUE!</v>
      </c>
      <c r="K11" s="131" t="str">
        <f t="shared" si="2"/>
        <v>JA</v>
      </c>
      <c r="M11" s="168"/>
    </row>
    <row r="12" spans="1:13" ht="12.75" customHeight="1" x14ac:dyDescent="0.2">
      <c r="A12" s="131">
        <v>10</v>
      </c>
      <c r="B12" s="8" t="s">
        <v>23</v>
      </c>
      <c r="C12" s="7" t="s">
        <v>24</v>
      </c>
      <c r="D12" s="9" t="s">
        <v>20</v>
      </c>
      <c r="E12" s="8" t="s">
        <v>23</v>
      </c>
      <c r="F12" s="7" t="s">
        <v>24</v>
      </c>
      <c r="G12" s="9" t="s">
        <v>20</v>
      </c>
      <c r="H12" s="168" t="e">
        <f t="shared" si="0"/>
        <v>#VALUE!</v>
      </c>
      <c r="I12" s="169" t="e">
        <f t="shared" si="1"/>
        <v>#VALUE!</v>
      </c>
      <c r="K12" s="131" t="str">
        <f t="shared" si="2"/>
        <v>JA</v>
      </c>
      <c r="M12" s="168"/>
    </row>
    <row r="13" spans="1:13" ht="12.75" customHeight="1" x14ac:dyDescent="0.2">
      <c r="A13" s="131">
        <v>11</v>
      </c>
      <c r="B13" s="8" t="s">
        <v>25</v>
      </c>
      <c r="C13" s="7" t="s">
        <v>26</v>
      </c>
      <c r="D13" s="6">
        <v>1271.54</v>
      </c>
      <c r="E13" s="8" t="s">
        <v>25</v>
      </c>
      <c r="F13" s="7" t="s">
        <v>26</v>
      </c>
      <c r="G13" s="6">
        <v>1253.24</v>
      </c>
      <c r="H13" s="168">
        <f t="shared" si="0"/>
        <v>18.299999999999955</v>
      </c>
      <c r="I13" s="169">
        <f t="shared" si="1"/>
        <v>1.4602151224027304E-2</v>
      </c>
      <c r="K13" s="131" t="str">
        <f t="shared" si="2"/>
        <v>JA</v>
      </c>
      <c r="M13" s="168"/>
    </row>
    <row r="14" spans="1:13" ht="25.5" customHeight="1" x14ac:dyDescent="0.2">
      <c r="A14" s="131">
        <v>12</v>
      </c>
      <c r="B14" s="8"/>
      <c r="C14" s="7"/>
      <c r="D14" s="6"/>
      <c r="E14" s="135" t="s">
        <v>4711</v>
      </c>
      <c r="F14" s="136" t="s">
        <v>4712</v>
      </c>
      <c r="G14" s="137" t="s">
        <v>20</v>
      </c>
      <c r="H14" s="168" t="e">
        <f t="shared" si="0"/>
        <v>#VALUE!</v>
      </c>
      <c r="I14" s="169" t="e">
        <f t="shared" si="1"/>
        <v>#VALUE!</v>
      </c>
      <c r="K14" s="131" t="str">
        <f t="shared" si="2"/>
        <v>NEIN</v>
      </c>
      <c r="M14" s="168"/>
    </row>
    <row r="15" spans="1:13" ht="12.75" customHeight="1" x14ac:dyDescent="0.2">
      <c r="A15" s="131">
        <v>13</v>
      </c>
      <c r="B15" s="8" t="s">
        <v>27</v>
      </c>
      <c r="C15" s="7" t="s">
        <v>28</v>
      </c>
      <c r="D15" s="9" t="s">
        <v>20</v>
      </c>
      <c r="E15" s="8" t="s">
        <v>27</v>
      </c>
      <c r="F15" s="7" t="s">
        <v>28</v>
      </c>
      <c r="G15" s="9" t="s">
        <v>20</v>
      </c>
      <c r="H15" s="168" t="e">
        <f t="shared" si="0"/>
        <v>#VALUE!</v>
      </c>
      <c r="I15" s="169" t="e">
        <f t="shared" si="1"/>
        <v>#VALUE!</v>
      </c>
      <c r="K15" s="131" t="str">
        <f t="shared" si="2"/>
        <v>JA</v>
      </c>
      <c r="M15" s="168"/>
    </row>
    <row r="16" spans="1:13" ht="12.75" customHeight="1" x14ac:dyDescent="0.2">
      <c r="A16" s="131">
        <v>14</v>
      </c>
      <c r="B16" s="8"/>
      <c r="C16" s="7"/>
      <c r="D16" s="9"/>
      <c r="E16" s="135" t="s">
        <v>4713</v>
      </c>
      <c r="F16" s="136" t="s">
        <v>468</v>
      </c>
      <c r="G16" s="137" t="s">
        <v>20</v>
      </c>
      <c r="H16" s="168" t="e">
        <f t="shared" si="0"/>
        <v>#VALUE!</v>
      </c>
      <c r="I16" s="169" t="e">
        <f t="shared" si="1"/>
        <v>#VALUE!</v>
      </c>
      <c r="K16" s="131" t="str">
        <f t="shared" si="2"/>
        <v>NEIN</v>
      </c>
      <c r="M16" s="168"/>
    </row>
    <row r="17" spans="1:13" ht="12.75" customHeight="1" x14ac:dyDescent="0.2">
      <c r="A17" s="131">
        <v>15</v>
      </c>
      <c r="B17" s="8" t="s">
        <v>29</v>
      </c>
      <c r="C17" s="7" t="s">
        <v>30</v>
      </c>
      <c r="D17" s="9" t="s">
        <v>20</v>
      </c>
      <c r="E17" s="8" t="s">
        <v>29</v>
      </c>
      <c r="F17" s="7" t="s">
        <v>30</v>
      </c>
      <c r="G17" s="9" t="s">
        <v>20</v>
      </c>
      <c r="H17" s="168" t="e">
        <f t="shared" si="0"/>
        <v>#VALUE!</v>
      </c>
      <c r="I17" s="169" t="e">
        <f t="shared" si="1"/>
        <v>#VALUE!</v>
      </c>
      <c r="K17" s="131" t="str">
        <f t="shared" si="2"/>
        <v>JA</v>
      </c>
      <c r="M17" s="168"/>
    </row>
    <row r="18" spans="1:13" ht="12.75" customHeight="1" x14ac:dyDescent="0.2">
      <c r="A18" s="131">
        <v>16</v>
      </c>
      <c r="B18" s="8" t="s">
        <v>31</v>
      </c>
      <c r="C18" s="7" t="s">
        <v>32</v>
      </c>
      <c r="D18" s="9" t="s">
        <v>20</v>
      </c>
      <c r="E18" s="8" t="s">
        <v>31</v>
      </c>
      <c r="F18" s="7" t="s">
        <v>32</v>
      </c>
      <c r="G18" s="9" t="s">
        <v>20</v>
      </c>
      <c r="H18" s="168" t="e">
        <f t="shared" si="0"/>
        <v>#VALUE!</v>
      </c>
      <c r="I18" s="169" t="e">
        <f t="shared" si="1"/>
        <v>#VALUE!</v>
      </c>
      <c r="K18" s="131" t="str">
        <f t="shared" si="2"/>
        <v>JA</v>
      </c>
      <c r="M18" s="168"/>
    </row>
    <row r="19" spans="1:13" ht="12.75" customHeight="1" x14ac:dyDescent="0.2">
      <c r="A19" s="131">
        <v>17</v>
      </c>
      <c r="B19" s="8" t="s">
        <v>33</v>
      </c>
      <c r="C19" s="7" t="s">
        <v>34</v>
      </c>
      <c r="D19" s="9" t="s">
        <v>20</v>
      </c>
      <c r="E19" s="8" t="s">
        <v>33</v>
      </c>
      <c r="F19" s="7" t="s">
        <v>34</v>
      </c>
      <c r="G19" s="9" t="s">
        <v>20</v>
      </c>
      <c r="H19" s="168" t="e">
        <f t="shared" si="0"/>
        <v>#VALUE!</v>
      </c>
      <c r="I19" s="169" t="e">
        <f t="shared" si="1"/>
        <v>#VALUE!</v>
      </c>
      <c r="K19" s="131" t="str">
        <f t="shared" si="2"/>
        <v>JA</v>
      </c>
      <c r="M19" s="168"/>
    </row>
    <row r="20" spans="1:13" ht="14.25" customHeight="1" x14ac:dyDescent="0.2">
      <c r="A20" s="131">
        <v>18</v>
      </c>
      <c r="B20" s="8" t="s">
        <v>35</v>
      </c>
      <c r="C20" s="7" t="s">
        <v>36</v>
      </c>
      <c r="D20" s="6">
        <v>3488.13</v>
      </c>
      <c r="E20" s="8" t="s">
        <v>35</v>
      </c>
      <c r="F20" s="7" t="s">
        <v>36</v>
      </c>
      <c r="G20" s="6">
        <v>3488.13</v>
      </c>
      <c r="H20" s="168">
        <f t="shared" si="0"/>
        <v>0</v>
      </c>
      <c r="I20" s="169">
        <f t="shared" si="1"/>
        <v>0</v>
      </c>
      <c r="K20" s="131" t="str">
        <f t="shared" si="2"/>
        <v>JA</v>
      </c>
      <c r="M20" s="168"/>
    </row>
    <row r="21" spans="1:13" ht="12.75" customHeight="1" x14ac:dyDescent="0.2">
      <c r="A21" s="131">
        <v>19</v>
      </c>
      <c r="B21" s="8" t="s">
        <v>37</v>
      </c>
      <c r="C21" s="7" t="s">
        <v>38</v>
      </c>
      <c r="D21" s="6">
        <v>6002.05</v>
      </c>
      <c r="E21" s="8" t="s">
        <v>37</v>
      </c>
      <c r="F21" s="7" t="s">
        <v>38</v>
      </c>
      <c r="G21" s="6">
        <v>5937.54</v>
      </c>
      <c r="H21" s="168">
        <f t="shared" si="0"/>
        <v>64.510000000000218</v>
      </c>
      <c r="I21" s="169">
        <f t="shared" si="1"/>
        <v>1.0864768911030609E-2</v>
      </c>
      <c r="K21" s="131" t="str">
        <f t="shared" si="2"/>
        <v>JA</v>
      </c>
      <c r="M21" s="168"/>
    </row>
    <row r="22" spans="1:13" ht="12.75" customHeight="1" x14ac:dyDescent="0.2">
      <c r="A22" s="131">
        <v>20</v>
      </c>
      <c r="B22" s="8" t="s">
        <v>39</v>
      </c>
      <c r="C22" s="7" t="s">
        <v>40</v>
      </c>
      <c r="D22" s="9" t="s">
        <v>20</v>
      </c>
      <c r="E22" s="8" t="s">
        <v>39</v>
      </c>
      <c r="F22" s="7" t="s">
        <v>40</v>
      </c>
      <c r="G22" s="9" t="s">
        <v>20</v>
      </c>
      <c r="H22" s="168" t="e">
        <f t="shared" si="0"/>
        <v>#VALUE!</v>
      </c>
      <c r="I22" s="169" t="e">
        <f t="shared" si="1"/>
        <v>#VALUE!</v>
      </c>
      <c r="K22" s="131" t="str">
        <f t="shared" si="2"/>
        <v>JA</v>
      </c>
      <c r="M22" s="168"/>
    </row>
    <row r="23" spans="1:13" ht="12.75" customHeight="1" x14ac:dyDescent="0.2">
      <c r="A23" s="131">
        <v>21</v>
      </c>
      <c r="B23" s="8" t="s">
        <v>41</v>
      </c>
      <c r="C23" s="7" t="s">
        <v>42</v>
      </c>
      <c r="D23" s="6">
        <v>1020.56</v>
      </c>
      <c r="E23" s="8" t="s">
        <v>41</v>
      </c>
      <c r="F23" s="7" t="s">
        <v>42</v>
      </c>
      <c r="G23" s="6">
        <v>1015.62</v>
      </c>
      <c r="H23" s="168">
        <f t="shared" si="0"/>
        <v>4.9399999999999409</v>
      </c>
      <c r="I23" s="169">
        <f t="shared" si="1"/>
        <v>4.8640239459640799E-3</v>
      </c>
      <c r="K23" s="131" t="str">
        <f t="shared" si="2"/>
        <v>JA</v>
      </c>
      <c r="M23" s="168"/>
    </row>
    <row r="24" spans="1:13" ht="12.75" customHeight="1" x14ac:dyDescent="0.2">
      <c r="A24" s="131">
        <v>22</v>
      </c>
      <c r="B24" s="8" t="s">
        <v>43</v>
      </c>
      <c r="C24" s="7" t="s">
        <v>44</v>
      </c>
      <c r="D24" s="6">
        <v>222.03</v>
      </c>
      <c r="E24" s="8" t="s">
        <v>43</v>
      </c>
      <c r="F24" s="7" t="s">
        <v>44</v>
      </c>
      <c r="G24" s="6">
        <v>220.27</v>
      </c>
      <c r="H24" s="168">
        <f t="shared" si="0"/>
        <v>1.7599999999999909</v>
      </c>
      <c r="I24" s="169">
        <f t="shared" si="1"/>
        <v>7.9901938529984839E-3</v>
      </c>
      <c r="K24" s="131" t="str">
        <f t="shared" si="2"/>
        <v>JA</v>
      </c>
      <c r="M24" s="168"/>
    </row>
    <row r="25" spans="1:13" ht="12.75" customHeight="1" x14ac:dyDescent="0.2">
      <c r="A25" s="131">
        <v>23</v>
      </c>
      <c r="B25" s="8"/>
      <c r="C25" s="7"/>
      <c r="D25" s="6"/>
      <c r="E25" s="135" t="s">
        <v>4714</v>
      </c>
      <c r="F25" s="136" t="s">
        <v>4715</v>
      </c>
      <c r="G25" s="137" t="s">
        <v>20</v>
      </c>
      <c r="H25" s="168" t="e">
        <f t="shared" si="0"/>
        <v>#VALUE!</v>
      </c>
      <c r="I25" s="169" t="e">
        <f t="shared" si="1"/>
        <v>#VALUE!</v>
      </c>
      <c r="K25" s="131" t="str">
        <f t="shared" si="2"/>
        <v>NEIN</v>
      </c>
      <c r="M25" s="168"/>
    </row>
    <row r="26" spans="1:13" ht="12.75" customHeight="1" x14ac:dyDescent="0.2">
      <c r="A26" s="131">
        <v>24</v>
      </c>
      <c r="B26" s="8" t="s">
        <v>45</v>
      </c>
      <c r="C26" s="7" t="s">
        <v>46</v>
      </c>
      <c r="D26" s="9" t="s">
        <v>20</v>
      </c>
      <c r="E26" s="8" t="s">
        <v>45</v>
      </c>
      <c r="F26" s="7" t="s">
        <v>46</v>
      </c>
      <c r="G26" s="9" t="s">
        <v>20</v>
      </c>
      <c r="H26" s="168" t="e">
        <f t="shared" si="0"/>
        <v>#VALUE!</v>
      </c>
      <c r="I26" s="169" t="e">
        <f t="shared" si="1"/>
        <v>#VALUE!</v>
      </c>
      <c r="K26" s="131" t="str">
        <f t="shared" si="2"/>
        <v>JA</v>
      </c>
      <c r="M26" s="168"/>
    </row>
    <row r="27" spans="1:13" ht="12.75" customHeight="1" x14ac:dyDescent="0.2">
      <c r="A27" s="131">
        <v>25</v>
      </c>
      <c r="B27" s="8" t="s">
        <v>47</v>
      </c>
      <c r="C27" s="7" t="s">
        <v>48</v>
      </c>
      <c r="D27" s="9" t="s">
        <v>20</v>
      </c>
      <c r="E27" s="8" t="s">
        <v>47</v>
      </c>
      <c r="F27" s="7" t="s">
        <v>48</v>
      </c>
      <c r="G27" s="9" t="s">
        <v>20</v>
      </c>
      <c r="H27" s="168" t="e">
        <f t="shared" si="0"/>
        <v>#VALUE!</v>
      </c>
      <c r="I27" s="169" t="e">
        <f t="shared" si="1"/>
        <v>#VALUE!</v>
      </c>
      <c r="K27" s="131" t="str">
        <f t="shared" si="2"/>
        <v>JA</v>
      </c>
      <c r="M27" s="168"/>
    </row>
    <row r="28" spans="1:13" ht="12.75" customHeight="1" x14ac:dyDescent="0.2">
      <c r="A28" s="131">
        <v>26</v>
      </c>
      <c r="B28" s="8" t="s">
        <v>49</v>
      </c>
      <c r="C28" s="7" t="s">
        <v>50</v>
      </c>
      <c r="D28" s="9" t="s">
        <v>20</v>
      </c>
      <c r="E28" s="8" t="s">
        <v>49</v>
      </c>
      <c r="F28" s="7" t="s">
        <v>50</v>
      </c>
      <c r="G28" s="9" t="s">
        <v>20</v>
      </c>
      <c r="H28" s="168" t="e">
        <f t="shared" si="0"/>
        <v>#VALUE!</v>
      </c>
      <c r="I28" s="169" t="e">
        <f t="shared" si="1"/>
        <v>#VALUE!</v>
      </c>
      <c r="K28" s="131" t="str">
        <f t="shared" si="2"/>
        <v>JA</v>
      </c>
      <c r="M28" s="168"/>
    </row>
    <row r="29" spans="1:13" ht="12.75" customHeight="1" x14ac:dyDescent="0.2">
      <c r="A29" s="131">
        <v>27</v>
      </c>
      <c r="B29" s="8" t="s">
        <v>51</v>
      </c>
      <c r="C29" s="7" t="s">
        <v>52</v>
      </c>
      <c r="D29" s="9" t="s">
        <v>20</v>
      </c>
      <c r="E29" s="8" t="s">
        <v>51</v>
      </c>
      <c r="F29" s="7" t="s">
        <v>52</v>
      </c>
      <c r="G29" s="9" t="s">
        <v>20</v>
      </c>
      <c r="H29" s="168" t="e">
        <f t="shared" si="0"/>
        <v>#VALUE!</v>
      </c>
      <c r="I29" s="169" t="e">
        <f t="shared" si="1"/>
        <v>#VALUE!</v>
      </c>
      <c r="K29" s="131" t="str">
        <f t="shared" si="2"/>
        <v>JA</v>
      </c>
      <c r="M29" s="168"/>
    </row>
    <row r="30" spans="1:13" ht="12.75" customHeight="1" x14ac:dyDescent="0.2">
      <c r="A30" s="131">
        <v>28</v>
      </c>
      <c r="B30" s="8" t="s">
        <v>53</v>
      </c>
      <c r="C30" s="7" t="s">
        <v>54</v>
      </c>
      <c r="D30" s="9" t="s">
        <v>20</v>
      </c>
      <c r="E30" s="8" t="s">
        <v>53</v>
      </c>
      <c r="F30" s="7" t="s">
        <v>54</v>
      </c>
      <c r="G30" s="9" t="s">
        <v>20</v>
      </c>
      <c r="H30" s="168" t="e">
        <f t="shared" si="0"/>
        <v>#VALUE!</v>
      </c>
      <c r="I30" s="169" t="e">
        <f t="shared" si="1"/>
        <v>#VALUE!</v>
      </c>
      <c r="K30" s="131" t="str">
        <f t="shared" si="2"/>
        <v>JA</v>
      </c>
      <c r="M30" s="168"/>
    </row>
    <row r="31" spans="1:13" ht="12.75" customHeight="1" x14ac:dyDescent="0.2">
      <c r="A31" s="131">
        <v>29</v>
      </c>
      <c r="B31" s="8"/>
      <c r="C31" s="7"/>
      <c r="D31" s="9"/>
      <c r="E31" s="135" t="s">
        <v>4716</v>
      </c>
      <c r="F31" s="136" t="s">
        <v>4717</v>
      </c>
      <c r="G31" s="137" t="s">
        <v>20</v>
      </c>
      <c r="H31" s="168" t="e">
        <f t="shared" si="0"/>
        <v>#VALUE!</v>
      </c>
      <c r="I31" s="169" t="e">
        <f t="shared" si="1"/>
        <v>#VALUE!</v>
      </c>
      <c r="K31" s="131" t="str">
        <f t="shared" si="2"/>
        <v>NEIN</v>
      </c>
      <c r="M31" s="168"/>
    </row>
    <row r="32" spans="1:13" ht="25.5" customHeight="1" x14ac:dyDescent="0.2">
      <c r="A32" s="131">
        <v>30</v>
      </c>
      <c r="B32" s="8" t="s">
        <v>55</v>
      </c>
      <c r="C32" s="7" t="s">
        <v>56</v>
      </c>
      <c r="D32" s="9" t="s">
        <v>20</v>
      </c>
      <c r="E32" s="8" t="s">
        <v>55</v>
      </c>
      <c r="F32" s="7" t="s">
        <v>56</v>
      </c>
      <c r="G32" s="9" t="s">
        <v>20</v>
      </c>
      <c r="H32" s="168" t="e">
        <f t="shared" si="0"/>
        <v>#VALUE!</v>
      </c>
      <c r="I32" s="169" t="e">
        <f t="shared" si="1"/>
        <v>#VALUE!</v>
      </c>
      <c r="K32" s="131" t="str">
        <f t="shared" si="2"/>
        <v>JA</v>
      </c>
      <c r="M32" s="168"/>
    </row>
    <row r="33" spans="1:13" ht="12.75" customHeight="1" x14ac:dyDescent="0.2">
      <c r="A33" s="131">
        <v>31</v>
      </c>
      <c r="B33" s="8" t="s">
        <v>57</v>
      </c>
      <c r="C33" s="7" t="s">
        <v>58</v>
      </c>
      <c r="D33" s="9" t="s">
        <v>20</v>
      </c>
      <c r="E33" s="8" t="s">
        <v>57</v>
      </c>
      <c r="F33" s="7" t="s">
        <v>58</v>
      </c>
      <c r="G33" s="9" t="s">
        <v>20</v>
      </c>
      <c r="H33" s="168" t="e">
        <f t="shared" si="0"/>
        <v>#VALUE!</v>
      </c>
      <c r="I33" s="169" t="e">
        <f t="shared" si="1"/>
        <v>#VALUE!</v>
      </c>
      <c r="K33" s="131" t="str">
        <f t="shared" si="2"/>
        <v>JA</v>
      </c>
      <c r="M33" s="168"/>
    </row>
    <row r="34" spans="1:13" ht="12.75" customHeight="1" x14ac:dyDescent="0.2">
      <c r="A34" s="131">
        <v>32</v>
      </c>
      <c r="B34" s="8" t="s">
        <v>59</v>
      </c>
      <c r="C34" s="7" t="s">
        <v>60</v>
      </c>
      <c r="D34" s="9" t="s">
        <v>20</v>
      </c>
      <c r="E34" s="8" t="s">
        <v>59</v>
      </c>
      <c r="F34" s="7" t="s">
        <v>60</v>
      </c>
      <c r="G34" s="9" t="s">
        <v>20</v>
      </c>
      <c r="H34" s="168" t="e">
        <f t="shared" si="0"/>
        <v>#VALUE!</v>
      </c>
      <c r="I34" s="169" t="e">
        <f t="shared" si="1"/>
        <v>#VALUE!</v>
      </c>
      <c r="K34" s="131" t="str">
        <f t="shared" si="2"/>
        <v>JA</v>
      </c>
      <c r="M34" s="168"/>
    </row>
    <row r="35" spans="1:13" ht="12.75" customHeight="1" x14ac:dyDescent="0.2">
      <c r="A35" s="131">
        <v>33</v>
      </c>
      <c r="B35" s="8" t="s">
        <v>61</v>
      </c>
      <c r="C35" s="7" t="s">
        <v>62</v>
      </c>
      <c r="D35" s="9" t="s">
        <v>20</v>
      </c>
      <c r="E35" s="8" t="s">
        <v>61</v>
      </c>
      <c r="F35" s="7" t="s">
        <v>62</v>
      </c>
      <c r="G35" s="9" t="s">
        <v>20</v>
      </c>
      <c r="H35" s="168" t="e">
        <f t="shared" ref="H35:H66" si="3">D35-G35</f>
        <v>#VALUE!</v>
      </c>
      <c r="I35" s="169" t="e">
        <f t="shared" ref="I35:I66" si="4">D35/G35-1</f>
        <v>#VALUE!</v>
      </c>
      <c r="K35" s="131" t="str">
        <f t="shared" ref="K35:K66" si="5">IF(C35=F35,"JA","NEIN")</f>
        <v>JA</v>
      </c>
      <c r="M35" s="168"/>
    </row>
    <row r="36" spans="1:13" ht="12.75" customHeight="1" x14ac:dyDescent="0.2">
      <c r="A36" s="131">
        <v>34</v>
      </c>
      <c r="B36" s="8" t="s">
        <v>63</v>
      </c>
      <c r="C36" s="7" t="s">
        <v>64</v>
      </c>
      <c r="D36" s="9" t="s">
        <v>20</v>
      </c>
      <c r="E36" s="8" t="s">
        <v>63</v>
      </c>
      <c r="F36" s="7" t="s">
        <v>64</v>
      </c>
      <c r="G36" s="9" t="s">
        <v>20</v>
      </c>
      <c r="H36" s="168" t="e">
        <f t="shared" si="3"/>
        <v>#VALUE!</v>
      </c>
      <c r="I36" s="169" t="e">
        <f t="shared" si="4"/>
        <v>#VALUE!</v>
      </c>
      <c r="K36" s="131" t="str">
        <f t="shared" si="5"/>
        <v>JA</v>
      </c>
      <c r="M36" s="168"/>
    </row>
    <row r="37" spans="1:13" ht="12.75" customHeight="1" x14ac:dyDescent="0.2">
      <c r="A37" s="131">
        <v>35</v>
      </c>
      <c r="B37" s="8" t="s">
        <v>65</v>
      </c>
      <c r="C37" s="7" t="s">
        <v>66</v>
      </c>
      <c r="D37" s="9" t="s">
        <v>20</v>
      </c>
      <c r="E37" s="8" t="s">
        <v>65</v>
      </c>
      <c r="F37" s="7" t="s">
        <v>66</v>
      </c>
      <c r="G37" s="9" t="s">
        <v>20</v>
      </c>
      <c r="H37" s="168" t="e">
        <f t="shared" si="3"/>
        <v>#VALUE!</v>
      </c>
      <c r="I37" s="169" t="e">
        <f t="shared" si="4"/>
        <v>#VALUE!</v>
      </c>
      <c r="K37" s="131" t="str">
        <f t="shared" si="5"/>
        <v>JA</v>
      </c>
      <c r="M37" s="168"/>
    </row>
    <row r="38" spans="1:13" ht="12.75" customHeight="1" x14ac:dyDescent="0.2">
      <c r="A38" s="131">
        <v>36</v>
      </c>
      <c r="B38" s="8" t="s">
        <v>67</v>
      </c>
      <c r="C38" s="7" t="s">
        <v>68</v>
      </c>
      <c r="D38" s="9" t="s">
        <v>20</v>
      </c>
      <c r="E38" s="8" t="s">
        <v>67</v>
      </c>
      <c r="F38" s="7" t="s">
        <v>68</v>
      </c>
      <c r="G38" s="9" t="s">
        <v>20</v>
      </c>
      <c r="H38" s="168" t="e">
        <f t="shared" si="3"/>
        <v>#VALUE!</v>
      </c>
      <c r="I38" s="169" t="e">
        <f t="shared" si="4"/>
        <v>#VALUE!</v>
      </c>
      <c r="K38" s="131" t="str">
        <f t="shared" si="5"/>
        <v>JA</v>
      </c>
      <c r="M38" s="168"/>
    </row>
    <row r="39" spans="1:13" ht="12.75" customHeight="1" x14ac:dyDescent="0.2">
      <c r="A39" s="131">
        <v>37</v>
      </c>
      <c r="B39" s="8" t="s">
        <v>69</v>
      </c>
      <c r="C39" s="7" t="s">
        <v>70</v>
      </c>
      <c r="D39" s="9" t="s">
        <v>20</v>
      </c>
      <c r="E39" s="8" t="s">
        <v>69</v>
      </c>
      <c r="F39" s="7" t="s">
        <v>70</v>
      </c>
      <c r="G39" s="9" t="s">
        <v>20</v>
      </c>
      <c r="H39" s="168" t="e">
        <f t="shared" si="3"/>
        <v>#VALUE!</v>
      </c>
      <c r="I39" s="169" t="e">
        <f t="shared" si="4"/>
        <v>#VALUE!</v>
      </c>
      <c r="K39" s="131" t="str">
        <f t="shared" si="5"/>
        <v>JA</v>
      </c>
      <c r="M39" s="168"/>
    </row>
    <row r="40" spans="1:13" ht="14.25" customHeight="1" x14ac:dyDescent="0.2">
      <c r="A40" s="131">
        <v>38</v>
      </c>
      <c r="B40" s="8" t="s">
        <v>71</v>
      </c>
      <c r="C40" s="7" t="s">
        <v>72</v>
      </c>
      <c r="D40" s="9" t="s">
        <v>20</v>
      </c>
      <c r="E40" s="8" t="s">
        <v>71</v>
      </c>
      <c r="F40" s="7" t="s">
        <v>72</v>
      </c>
      <c r="G40" s="9" t="s">
        <v>20</v>
      </c>
      <c r="H40" s="168" t="e">
        <f t="shared" si="3"/>
        <v>#VALUE!</v>
      </c>
      <c r="I40" s="169" t="e">
        <f t="shared" si="4"/>
        <v>#VALUE!</v>
      </c>
      <c r="K40" s="131" t="str">
        <f t="shared" si="5"/>
        <v>JA</v>
      </c>
      <c r="M40" s="168"/>
    </row>
    <row r="41" spans="1:13" ht="14.25" customHeight="1" x14ac:dyDescent="0.2">
      <c r="A41" s="131">
        <v>39</v>
      </c>
      <c r="B41" s="8" t="s">
        <v>73</v>
      </c>
      <c r="C41" s="7" t="s">
        <v>74</v>
      </c>
      <c r="D41" s="9" t="s">
        <v>20</v>
      </c>
      <c r="E41" s="8" t="s">
        <v>73</v>
      </c>
      <c r="F41" s="7" t="s">
        <v>74</v>
      </c>
      <c r="G41" s="9" t="s">
        <v>20</v>
      </c>
      <c r="H41" s="168" t="e">
        <f t="shared" si="3"/>
        <v>#VALUE!</v>
      </c>
      <c r="I41" s="169" t="e">
        <f t="shared" si="4"/>
        <v>#VALUE!</v>
      </c>
      <c r="K41" s="131" t="str">
        <f t="shared" si="5"/>
        <v>JA</v>
      </c>
      <c r="M41" s="168"/>
    </row>
    <row r="42" spans="1:13" ht="14.25" customHeight="1" x14ac:dyDescent="0.2">
      <c r="A42" s="131">
        <v>40</v>
      </c>
      <c r="B42" s="8" t="s">
        <v>75</v>
      </c>
      <c r="C42" s="7" t="s">
        <v>76</v>
      </c>
      <c r="D42" s="9" t="s">
        <v>20</v>
      </c>
      <c r="E42" s="8" t="s">
        <v>75</v>
      </c>
      <c r="F42" s="7" t="s">
        <v>76</v>
      </c>
      <c r="G42" s="9" t="s">
        <v>20</v>
      </c>
      <c r="H42" s="168" t="e">
        <f t="shared" si="3"/>
        <v>#VALUE!</v>
      </c>
      <c r="I42" s="169" t="e">
        <f t="shared" si="4"/>
        <v>#VALUE!</v>
      </c>
      <c r="K42" s="131" t="str">
        <f t="shared" si="5"/>
        <v>JA</v>
      </c>
      <c r="M42" s="168"/>
    </row>
    <row r="43" spans="1:13" ht="14.25" customHeight="1" x14ac:dyDescent="0.2">
      <c r="A43" s="131">
        <v>41</v>
      </c>
      <c r="B43" s="8" t="s">
        <v>77</v>
      </c>
      <c r="C43" s="7" t="s">
        <v>78</v>
      </c>
      <c r="D43" s="9" t="s">
        <v>20</v>
      </c>
      <c r="E43" s="8" t="s">
        <v>77</v>
      </c>
      <c r="F43" s="7" t="s">
        <v>78</v>
      </c>
      <c r="G43" s="9" t="s">
        <v>20</v>
      </c>
      <c r="H43" s="168" t="e">
        <f t="shared" si="3"/>
        <v>#VALUE!</v>
      </c>
      <c r="I43" s="169" t="e">
        <f t="shared" si="4"/>
        <v>#VALUE!</v>
      </c>
      <c r="K43" s="131" t="str">
        <f t="shared" si="5"/>
        <v>JA</v>
      </c>
      <c r="M43" s="168"/>
    </row>
    <row r="44" spans="1:13" ht="14.25" customHeight="1" x14ac:dyDescent="0.2">
      <c r="A44" s="131">
        <v>42</v>
      </c>
      <c r="B44" s="8" t="s">
        <v>79</v>
      </c>
      <c r="C44" s="7" t="s">
        <v>80</v>
      </c>
      <c r="D44" s="9" t="s">
        <v>20</v>
      </c>
      <c r="E44" s="8" t="s">
        <v>79</v>
      </c>
      <c r="F44" s="7" t="s">
        <v>80</v>
      </c>
      <c r="G44" s="9" t="s">
        <v>20</v>
      </c>
      <c r="H44" s="168" t="e">
        <f t="shared" si="3"/>
        <v>#VALUE!</v>
      </c>
      <c r="I44" s="169" t="e">
        <f t="shared" si="4"/>
        <v>#VALUE!</v>
      </c>
      <c r="K44" s="131" t="str">
        <f t="shared" si="5"/>
        <v>JA</v>
      </c>
      <c r="M44" s="168"/>
    </row>
    <row r="45" spans="1:13" ht="12.75" customHeight="1" x14ac:dyDescent="0.2">
      <c r="A45" s="131">
        <v>43</v>
      </c>
      <c r="B45" s="8" t="s">
        <v>81</v>
      </c>
      <c r="C45" s="7" t="s">
        <v>82</v>
      </c>
      <c r="D45" s="9" t="s">
        <v>20</v>
      </c>
      <c r="E45" s="8" t="s">
        <v>81</v>
      </c>
      <c r="F45" s="7" t="s">
        <v>82</v>
      </c>
      <c r="G45" s="9" t="s">
        <v>20</v>
      </c>
      <c r="H45" s="168" t="e">
        <f t="shared" si="3"/>
        <v>#VALUE!</v>
      </c>
      <c r="I45" s="169" t="e">
        <f t="shared" si="4"/>
        <v>#VALUE!</v>
      </c>
      <c r="K45" s="131" t="str">
        <f t="shared" si="5"/>
        <v>JA</v>
      </c>
      <c r="M45" s="168"/>
    </row>
    <row r="46" spans="1:13" ht="12.75" customHeight="1" x14ac:dyDescent="0.2">
      <c r="A46" s="131">
        <v>44</v>
      </c>
      <c r="B46" s="8" t="s">
        <v>83</v>
      </c>
      <c r="C46" s="7" t="s">
        <v>84</v>
      </c>
      <c r="D46" s="9" t="s">
        <v>20</v>
      </c>
      <c r="E46" s="8" t="s">
        <v>83</v>
      </c>
      <c r="F46" s="7" t="s">
        <v>84</v>
      </c>
      <c r="G46" s="9" t="s">
        <v>20</v>
      </c>
      <c r="H46" s="168" t="e">
        <f t="shared" si="3"/>
        <v>#VALUE!</v>
      </c>
      <c r="I46" s="169" t="e">
        <f t="shared" si="4"/>
        <v>#VALUE!</v>
      </c>
      <c r="K46" s="131" t="str">
        <f t="shared" si="5"/>
        <v>JA</v>
      </c>
      <c r="M46" s="168"/>
    </row>
    <row r="47" spans="1:13" ht="12.75" customHeight="1" x14ac:dyDescent="0.2">
      <c r="A47" s="131">
        <v>45</v>
      </c>
      <c r="B47" s="8" t="s">
        <v>85</v>
      </c>
      <c r="C47" s="7" t="s">
        <v>86</v>
      </c>
      <c r="D47" s="9" t="s">
        <v>20</v>
      </c>
      <c r="E47" s="8" t="s">
        <v>85</v>
      </c>
      <c r="F47" s="7" t="s">
        <v>86</v>
      </c>
      <c r="G47" s="9" t="s">
        <v>20</v>
      </c>
      <c r="H47" s="168" t="e">
        <f t="shared" si="3"/>
        <v>#VALUE!</v>
      </c>
      <c r="I47" s="169" t="e">
        <f t="shared" si="4"/>
        <v>#VALUE!</v>
      </c>
      <c r="K47" s="131" t="str">
        <f t="shared" si="5"/>
        <v>JA</v>
      </c>
      <c r="M47" s="168"/>
    </row>
    <row r="48" spans="1:13" ht="12.75" customHeight="1" x14ac:dyDescent="0.2">
      <c r="A48" s="131">
        <v>46</v>
      </c>
      <c r="B48" s="8" t="s">
        <v>87</v>
      </c>
      <c r="C48" s="7" t="s">
        <v>88</v>
      </c>
      <c r="D48" s="9" t="s">
        <v>20</v>
      </c>
      <c r="E48" s="8" t="s">
        <v>87</v>
      </c>
      <c r="F48" s="7" t="s">
        <v>88</v>
      </c>
      <c r="G48" s="9" t="s">
        <v>20</v>
      </c>
      <c r="H48" s="168" t="e">
        <f t="shared" si="3"/>
        <v>#VALUE!</v>
      </c>
      <c r="I48" s="169" t="e">
        <f t="shared" si="4"/>
        <v>#VALUE!</v>
      </c>
      <c r="K48" s="131" t="str">
        <f t="shared" si="5"/>
        <v>JA</v>
      </c>
      <c r="M48" s="168"/>
    </row>
    <row r="49" spans="1:13" ht="12.75" customHeight="1" x14ac:dyDescent="0.2">
      <c r="A49" s="131">
        <v>47</v>
      </c>
      <c r="B49" s="8" t="s">
        <v>89</v>
      </c>
      <c r="C49" s="7" t="s">
        <v>90</v>
      </c>
      <c r="D49" s="6">
        <v>195.68</v>
      </c>
      <c r="E49" s="8" t="s">
        <v>89</v>
      </c>
      <c r="F49" s="7" t="s">
        <v>90</v>
      </c>
      <c r="G49" s="6">
        <v>204.32</v>
      </c>
      <c r="H49" s="168">
        <f t="shared" si="3"/>
        <v>-8.6399999999999864</v>
      </c>
      <c r="I49" s="169">
        <f t="shared" si="4"/>
        <v>-4.2286609240407169E-2</v>
      </c>
      <c r="K49" s="131" t="str">
        <f t="shared" si="5"/>
        <v>JA</v>
      </c>
      <c r="M49" s="168"/>
    </row>
    <row r="50" spans="1:13" ht="12.75" customHeight="1" x14ac:dyDescent="0.2">
      <c r="A50" s="131">
        <v>48</v>
      </c>
      <c r="B50" s="8" t="s">
        <v>91</v>
      </c>
      <c r="C50" s="7" t="s">
        <v>92</v>
      </c>
      <c r="D50" s="9" t="s">
        <v>20</v>
      </c>
      <c r="E50" s="8" t="s">
        <v>91</v>
      </c>
      <c r="F50" s="7" t="s">
        <v>92</v>
      </c>
      <c r="G50" s="9" t="s">
        <v>20</v>
      </c>
      <c r="H50" s="168" t="e">
        <f t="shared" si="3"/>
        <v>#VALUE!</v>
      </c>
      <c r="I50" s="169" t="e">
        <f t="shared" si="4"/>
        <v>#VALUE!</v>
      </c>
      <c r="K50" s="131" t="str">
        <f t="shared" si="5"/>
        <v>JA</v>
      </c>
      <c r="M50" s="168"/>
    </row>
    <row r="51" spans="1:13" ht="25.5" customHeight="1" x14ac:dyDescent="0.2">
      <c r="A51" s="131">
        <v>49</v>
      </c>
      <c r="B51" s="8" t="s">
        <v>93</v>
      </c>
      <c r="C51" s="7" t="s">
        <v>94</v>
      </c>
      <c r="D51" s="9" t="s">
        <v>20</v>
      </c>
      <c r="E51" s="8" t="s">
        <v>93</v>
      </c>
      <c r="F51" s="7" t="s">
        <v>94</v>
      </c>
      <c r="G51" s="9" t="s">
        <v>20</v>
      </c>
      <c r="H51" s="168" t="e">
        <f t="shared" si="3"/>
        <v>#VALUE!</v>
      </c>
      <c r="I51" s="169" t="e">
        <f t="shared" si="4"/>
        <v>#VALUE!</v>
      </c>
      <c r="K51" s="131" t="str">
        <f t="shared" si="5"/>
        <v>JA</v>
      </c>
      <c r="M51" s="168"/>
    </row>
    <row r="52" spans="1:13" ht="25.5" customHeight="1" x14ac:dyDescent="0.2">
      <c r="A52" s="131">
        <v>50</v>
      </c>
      <c r="B52" s="8" t="s">
        <v>95</v>
      </c>
      <c r="C52" s="7" t="s">
        <v>96</v>
      </c>
      <c r="D52" s="6">
        <v>4086.22</v>
      </c>
      <c r="E52" s="8" t="s">
        <v>95</v>
      </c>
      <c r="F52" s="7" t="s">
        <v>96</v>
      </c>
      <c r="G52" s="6">
        <v>4122.0600000000004</v>
      </c>
      <c r="H52" s="168">
        <f t="shared" si="3"/>
        <v>-35.8400000000006</v>
      </c>
      <c r="I52" s="169">
        <f t="shared" si="4"/>
        <v>-8.6946817853210678E-3</v>
      </c>
      <c r="K52" s="131" t="str">
        <f t="shared" si="5"/>
        <v>JA</v>
      </c>
      <c r="M52" s="168"/>
    </row>
    <row r="53" spans="1:13" ht="25.5" customHeight="1" x14ac:dyDescent="0.2">
      <c r="A53" s="131">
        <v>51</v>
      </c>
      <c r="B53" s="8" t="s">
        <v>97</v>
      </c>
      <c r="C53" s="7" t="s">
        <v>98</v>
      </c>
      <c r="D53" s="9" t="s">
        <v>20</v>
      </c>
      <c r="E53" s="8" t="s">
        <v>97</v>
      </c>
      <c r="F53" s="7" t="s">
        <v>98</v>
      </c>
      <c r="G53" s="9" t="s">
        <v>20</v>
      </c>
      <c r="H53" s="168" t="e">
        <f t="shared" si="3"/>
        <v>#VALUE!</v>
      </c>
      <c r="I53" s="169" t="e">
        <f t="shared" si="4"/>
        <v>#VALUE!</v>
      </c>
      <c r="K53" s="131" t="str">
        <f t="shared" si="5"/>
        <v>JA</v>
      </c>
      <c r="M53" s="168"/>
    </row>
    <row r="54" spans="1:13" ht="38.25" customHeight="1" x14ac:dyDescent="0.2">
      <c r="A54" s="131">
        <v>52</v>
      </c>
      <c r="B54" s="8" t="s">
        <v>99</v>
      </c>
      <c r="C54" s="7" t="s">
        <v>100</v>
      </c>
      <c r="D54" s="9" t="s">
        <v>20</v>
      </c>
      <c r="E54" s="8" t="s">
        <v>99</v>
      </c>
      <c r="F54" s="7" t="s">
        <v>100</v>
      </c>
      <c r="G54" s="9" t="s">
        <v>20</v>
      </c>
      <c r="H54" s="168" t="e">
        <f t="shared" si="3"/>
        <v>#VALUE!</v>
      </c>
      <c r="I54" s="169" t="e">
        <f t="shared" si="4"/>
        <v>#VALUE!</v>
      </c>
      <c r="K54" s="131" t="str">
        <f t="shared" si="5"/>
        <v>JA</v>
      </c>
      <c r="M54" s="168"/>
    </row>
    <row r="55" spans="1:13" ht="12.75" customHeight="1" x14ac:dyDescent="0.2">
      <c r="A55" s="131">
        <v>53</v>
      </c>
      <c r="B55" s="8" t="s">
        <v>101</v>
      </c>
      <c r="C55" s="7" t="s">
        <v>102</v>
      </c>
      <c r="D55" s="9" t="s">
        <v>20</v>
      </c>
      <c r="E55" s="8" t="s">
        <v>101</v>
      </c>
      <c r="F55" s="7" t="s">
        <v>102</v>
      </c>
      <c r="G55" s="9" t="s">
        <v>20</v>
      </c>
      <c r="H55" s="168" t="e">
        <f t="shared" si="3"/>
        <v>#VALUE!</v>
      </c>
      <c r="I55" s="169" t="e">
        <f t="shared" si="4"/>
        <v>#VALUE!</v>
      </c>
      <c r="K55" s="131" t="str">
        <f t="shared" si="5"/>
        <v>JA</v>
      </c>
      <c r="M55" s="168"/>
    </row>
    <row r="56" spans="1:13" ht="12.75" customHeight="1" x14ac:dyDescent="0.2">
      <c r="A56" s="131">
        <v>54</v>
      </c>
      <c r="B56" s="8" t="s">
        <v>103</v>
      </c>
      <c r="C56" s="7" t="s">
        <v>104</v>
      </c>
      <c r="D56" s="9" t="s">
        <v>20</v>
      </c>
      <c r="E56" s="8" t="s">
        <v>103</v>
      </c>
      <c r="F56" s="7" t="s">
        <v>104</v>
      </c>
      <c r="G56" s="9" t="s">
        <v>20</v>
      </c>
      <c r="H56" s="168" t="e">
        <f t="shared" si="3"/>
        <v>#VALUE!</v>
      </c>
      <c r="I56" s="169" t="e">
        <f t="shared" si="4"/>
        <v>#VALUE!</v>
      </c>
      <c r="K56" s="131" t="str">
        <f t="shared" si="5"/>
        <v>JA</v>
      </c>
      <c r="M56" s="168"/>
    </row>
    <row r="57" spans="1:13" ht="12.75" customHeight="1" x14ac:dyDescent="0.2">
      <c r="A57" s="131">
        <v>55</v>
      </c>
      <c r="B57" s="8" t="s">
        <v>105</v>
      </c>
      <c r="C57" s="7" t="s">
        <v>106</v>
      </c>
      <c r="D57" s="6">
        <v>7215.32</v>
      </c>
      <c r="E57" s="8" t="s">
        <v>105</v>
      </c>
      <c r="F57" s="7" t="s">
        <v>106</v>
      </c>
      <c r="G57" s="6">
        <v>7085.57</v>
      </c>
      <c r="H57" s="168">
        <f t="shared" si="3"/>
        <v>129.75</v>
      </c>
      <c r="I57" s="169">
        <f t="shared" si="4"/>
        <v>1.8311864818215007E-2</v>
      </c>
      <c r="K57" s="131" t="str">
        <f t="shared" si="5"/>
        <v>JA</v>
      </c>
      <c r="M57" s="168"/>
    </row>
    <row r="58" spans="1:13" ht="12.75" customHeight="1" x14ac:dyDescent="0.2">
      <c r="A58" s="131">
        <v>56</v>
      </c>
      <c r="B58" s="8" t="s">
        <v>107</v>
      </c>
      <c r="C58" s="7" t="s">
        <v>108</v>
      </c>
      <c r="D58" s="6">
        <v>5379.55</v>
      </c>
      <c r="E58" s="8" t="s">
        <v>107</v>
      </c>
      <c r="F58" s="7" t="s">
        <v>108</v>
      </c>
      <c r="G58" s="6">
        <v>5365.43</v>
      </c>
      <c r="H58" s="168">
        <f t="shared" si="3"/>
        <v>14.119999999999891</v>
      </c>
      <c r="I58" s="169">
        <f t="shared" si="4"/>
        <v>2.6316623271573913E-3</v>
      </c>
      <c r="K58" s="131" t="str">
        <f t="shared" si="5"/>
        <v>JA</v>
      </c>
      <c r="M58" s="168"/>
    </row>
    <row r="59" spans="1:13" ht="12.75" customHeight="1" x14ac:dyDescent="0.2">
      <c r="A59" s="131">
        <v>57</v>
      </c>
      <c r="B59" s="8" t="s">
        <v>109</v>
      </c>
      <c r="C59" s="7" t="s">
        <v>110</v>
      </c>
      <c r="D59" s="6">
        <v>11969.24</v>
      </c>
      <c r="E59" s="8" t="s">
        <v>109</v>
      </c>
      <c r="F59" s="7" t="s">
        <v>110</v>
      </c>
      <c r="G59" s="6">
        <v>11364.97</v>
      </c>
      <c r="H59" s="168">
        <f t="shared" si="3"/>
        <v>604.27000000000044</v>
      </c>
      <c r="I59" s="169">
        <f t="shared" si="4"/>
        <v>5.3169520025129868E-2</v>
      </c>
      <c r="K59" s="131" t="str">
        <f t="shared" si="5"/>
        <v>JA</v>
      </c>
      <c r="M59" s="168"/>
    </row>
    <row r="60" spans="1:13" ht="12.75" customHeight="1" x14ac:dyDescent="0.2">
      <c r="A60" s="131">
        <v>58</v>
      </c>
      <c r="B60" s="8" t="s">
        <v>111</v>
      </c>
      <c r="C60" s="7" t="s">
        <v>112</v>
      </c>
      <c r="D60" s="6">
        <v>9568.35</v>
      </c>
      <c r="E60" s="8" t="s">
        <v>111</v>
      </c>
      <c r="F60" s="7" t="s">
        <v>112</v>
      </c>
      <c r="G60" s="6">
        <v>9932.26</v>
      </c>
      <c r="H60" s="168">
        <f t="shared" si="3"/>
        <v>-363.90999999999985</v>
      </c>
      <c r="I60" s="169">
        <f t="shared" si="4"/>
        <v>-3.6639193899475009E-2</v>
      </c>
      <c r="K60" s="131" t="str">
        <f t="shared" si="5"/>
        <v>JA</v>
      </c>
      <c r="M60" s="168"/>
    </row>
    <row r="61" spans="1:13" ht="25.5" customHeight="1" x14ac:dyDescent="0.2">
      <c r="A61" s="131">
        <v>59</v>
      </c>
      <c r="B61" s="8" t="s">
        <v>113</v>
      </c>
      <c r="C61" s="7" t="s">
        <v>114</v>
      </c>
      <c r="D61" s="9" t="s">
        <v>20</v>
      </c>
      <c r="E61" s="8" t="s">
        <v>113</v>
      </c>
      <c r="F61" s="7" t="s">
        <v>114</v>
      </c>
      <c r="G61" s="9" t="s">
        <v>20</v>
      </c>
      <c r="H61" s="168" t="e">
        <f t="shared" si="3"/>
        <v>#VALUE!</v>
      </c>
      <c r="I61" s="169" t="e">
        <f t="shared" si="4"/>
        <v>#VALUE!</v>
      </c>
      <c r="K61" s="131" t="str">
        <f t="shared" si="5"/>
        <v>JA</v>
      </c>
      <c r="M61" s="168"/>
    </row>
    <row r="62" spans="1:13" ht="12.75" customHeight="1" x14ac:dyDescent="0.2">
      <c r="A62" s="131">
        <v>60</v>
      </c>
      <c r="B62" s="8" t="s">
        <v>115</v>
      </c>
      <c r="C62" s="7" t="s">
        <v>116</v>
      </c>
      <c r="D62" s="9" t="s">
        <v>20</v>
      </c>
      <c r="E62" s="8" t="s">
        <v>115</v>
      </c>
      <c r="F62" s="7" t="s">
        <v>116</v>
      </c>
      <c r="G62" s="9" t="s">
        <v>20</v>
      </c>
      <c r="H62" s="168" t="e">
        <f t="shared" si="3"/>
        <v>#VALUE!</v>
      </c>
      <c r="I62" s="169" t="e">
        <f t="shared" si="4"/>
        <v>#VALUE!</v>
      </c>
      <c r="K62" s="131" t="str">
        <f t="shared" si="5"/>
        <v>JA</v>
      </c>
      <c r="M62" s="168"/>
    </row>
    <row r="63" spans="1:13" ht="12.75" customHeight="1" x14ac:dyDescent="0.2">
      <c r="A63" s="131">
        <v>61</v>
      </c>
      <c r="B63" s="8" t="s">
        <v>117</v>
      </c>
      <c r="C63" s="7" t="s">
        <v>118</v>
      </c>
      <c r="D63" s="9" t="s">
        <v>20</v>
      </c>
      <c r="E63" s="8" t="s">
        <v>117</v>
      </c>
      <c r="F63" s="7" t="s">
        <v>118</v>
      </c>
      <c r="G63" s="9" t="s">
        <v>20</v>
      </c>
      <c r="H63" s="168" t="e">
        <f t="shared" si="3"/>
        <v>#VALUE!</v>
      </c>
      <c r="I63" s="169" t="e">
        <f t="shared" si="4"/>
        <v>#VALUE!</v>
      </c>
      <c r="K63" s="131" t="str">
        <f t="shared" si="5"/>
        <v>JA</v>
      </c>
      <c r="M63" s="168"/>
    </row>
    <row r="64" spans="1:13" ht="12.75" customHeight="1" x14ac:dyDescent="0.2">
      <c r="A64" s="131">
        <v>62</v>
      </c>
      <c r="B64" s="8" t="s">
        <v>119</v>
      </c>
      <c r="C64" s="7" t="s">
        <v>120</v>
      </c>
      <c r="D64" s="9" t="s">
        <v>20</v>
      </c>
      <c r="E64" s="8" t="s">
        <v>119</v>
      </c>
      <c r="F64" s="7" t="s">
        <v>120</v>
      </c>
      <c r="G64" s="9" t="s">
        <v>20</v>
      </c>
      <c r="H64" s="168" t="e">
        <f t="shared" si="3"/>
        <v>#VALUE!</v>
      </c>
      <c r="I64" s="169" t="e">
        <f t="shared" si="4"/>
        <v>#VALUE!</v>
      </c>
      <c r="K64" s="131" t="str">
        <f t="shared" si="5"/>
        <v>JA</v>
      </c>
      <c r="M64" s="168"/>
    </row>
    <row r="65" spans="1:13" ht="12.75" customHeight="1" x14ac:dyDescent="0.2">
      <c r="A65" s="131">
        <v>63</v>
      </c>
      <c r="B65" s="8" t="s">
        <v>121</v>
      </c>
      <c r="C65" s="7" t="s">
        <v>122</v>
      </c>
      <c r="D65" s="9" t="s">
        <v>20</v>
      </c>
      <c r="E65" s="8" t="s">
        <v>121</v>
      </c>
      <c r="F65" s="7" t="s">
        <v>122</v>
      </c>
      <c r="G65" s="9" t="s">
        <v>20</v>
      </c>
      <c r="H65" s="168" t="e">
        <f t="shared" si="3"/>
        <v>#VALUE!</v>
      </c>
      <c r="I65" s="169" t="e">
        <f t="shared" si="4"/>
        <v>#VALUE!</v>
      </c>
      <c r="K65" s="131" t="str">
        <f t="shared" si="5"/>
        <v>JA</v>
      </c>
      <c r="M65" s="168"/>
    </row>
    <row r="66" spans="1:13" ht="12.75" customHeight="1" x14ac:dyDescent="0.2">
      <c r="A66" s="131">
        <v>64</v>
      </c>
      <c r="B66" s="8" t="s">
        <v>123</v>
      </c>
      <c r="C66" s="7" t="s">
        <v>124</v>
      </c>
      <c r="D66" s="9" t="s">
        <v>20</v>
      </c>
      <c r="E66" s="8" t="s">
        <v>123</v>
      </c>
      <c r="F66" s="7" t="s">
        <v>124</v>
      </c>
      <c r="G66" s="9" t="s">
        <v>20</v>
      </c>
      <c r="H66" s="168" t="e">
        <f t="shared" si="3"/>
        <v>#VALUE!</v>
      </c>
      <c r="I66" s="169" t="e">
        <f t="shared" si="4"/>
        <v>#VALUE!</v>
      </c>
      <c r="K66" s="131" t="str">
        <f t="shared" si="5"/>
        <v>JA</v>
      </c>
      <c r="M66" s="168"/>
    </row>
    <row r="67" spans="1:13" ht="12.75" customHeight="1" x14ac:dyDescent="0.2">
      <c r="A67" s="131">
        <v>65</v>
      </c>
      <c r="B67" s="8" t="s">
        <v>125</v>
      </c>
      <c r="C67" s="7" t="s">
        <v>126</v>
      </c>
      <c r="D67" s="9" t="s">
        <v>20</v>
      </c>
      <c r="E67" s="8" t="s">
        <v>125</v>
      </c>
      <c r="F67" s="7" t="s">
        <v>126</v>
      </c>
      <c r="G67" s="9" t="s">
        <v>20</v>
      </c>
      <c r="H67" s="168" t="e">
        <f t="shared" ref="H67:H81" si="6">D67-G67</f>
        <v>#VALUE!</v>
      </c>
      <c r="I67" s="169" t="e">
        <f t="shared" ref="I67:I81" si="7">D67/G67-1</f>
        <v>#VALUE!</v>
      </c>
      <c r="K67" s="131" t="str">
        <f t="shared" ref="K67:K90" si="8">IF(C67=F67,"JA","NEIN")</f>
        <v>JA</v>
      </c>
      <c r="M67" s="168"/>
    </row>
    <row r="68" spans="1:13" ht="12.75" customHeight="1" x14ac:dyDescent="0.2">
      <c r="A68" s="131">
        <v>66</v>
      </c>
      <c r="B68" s="8" t="s">
        <v>127</v>
      </c>
      <c r="C68" s="7" t="s">
        <v>128</v>
      </c>
      <c r="D68" s="6">
        <v>126.25</v>
      </c>
      <c r="E68" s="8" t="s">
        <v>127</v>
      </c>
      <c r="F68" s="7" t="s">
        <v>128</v>
      </c>
      <c r="G68" s="6">
        <v>126.25</v>
      </c>
      <c r="H68" s="168">
        <f t="shared" si="6"/>
        <v>0</v>
      </c>
      <c r="I68" s="169">
        <f t="shared" si="7"/>
        <v>0</v>
      </c>
      <c r="K68" s="131" t="str">
        <f t="shared" si="8"/>
        <v>JA</v>
      </c>
      <c r="M68" s="168"/>
    </row>
    <row r="69" spans="1:13" ht="14.25" customHeight="1" x14ac:dyDescent="0.2">
      <c r="A69" s="131">
        <v>67</v>
      </c>
      <c r="B69" s="8" t="s">
        <v>129</v>
      </c>
      <c r="C69" s="7" t="s">
        <v>130</v>
      </c>
      <c r="D69" s="9" t="s">
        <v>20</v>
      </c>
      <c r="E69" s="8" t="s">
        <v>129</v>
      </c>
      <c r="F69" s="7" t="s">
        <v>130</v>
      </c>
      <c r="G69" s="9" t="s">
        <v>20</v>
      </c>
      <c r="H69" s="168" t="e">
        <f t="shared" si="6"/>
        <v>#VALUE!</v>
      </c>
      <c r="I69" s="169" t="e">
        <f t="shared" si="7"/>
        <v>#VALUE!</v>
      </c>
      <c r="K69" s="131" t="str">
        <f t="shared" si="8"/>
        <v>JA</v>
      </c>
      <c r="M69" s="168"/>
    </row>
    <row r="70" spans="1:13" ht="14.25" customHeight="1" x14ac:dyDescent="0.2">
      <c r="A70" s="131">
        <v>68</v>
      </c>
      <c r="B70" s="8" t="s">
        <v>131</v>
      </c>
      <c r="C70" s="7" t="s">
        <v>132</v>
      </c>
      <c r="D70" s="9" t="s">
        <v>20</v>
      </c>
      <c r="E70" s="8" t="s">
        <v>131</v>
      </c>
      <c r="F70" s="7" t="s">
        <v>132</v>
      </c>
      <c r="G70" s="9" t="s">
        <v>20</v>
      </c>
      <c r="H70" s="168" t="e">
        <f t="shared" si="6"/>
        <v>#VALUE!</v>
      </c>
      <c r="I70" s="169" t="e">
        <f t="shared" si="7"/>
        <v>#VALUE!</v>
      </c>
      <c r="K70" s="131" t="str">
        <f t="shared" si="8"/>
        <v>JA</v>
      </c>
      <c r="M70" s="168"/>
    </row>
    <row r="71" spans="1:13" ht="12.75" customHeight="1" x14ac:dyDescent="0.2">
      <c r="A71" s="131">
        <v>69</v>
      </c>
      <c r="B71" s="8" t="s">
        <v>133</v>
      </c>
      <c r="C71" s="7" t="s">
        <v>134</v>
      </c>
      <c r="D71" s="9" t="s">
        <v>20</v>
      </c>
      <c r="E71" s="8" t="s">
        <v>133</v>
      </c>
      <c r="F71" s="7" t="s">
        <v>134</v>
      </c>
      <c r="G71" s="9" t="s">
        <v>20</v>
      </c>
      <c r="H71" s="168" t="e">
        <f t="shared" si="6"/>
        <v>#VALUE!</v>
      </c>
      <c r="I71" s="169" t="e">
        <f t="shared" si="7"/>
        <v>#VALUE!</v>
      </c>
      <c r="K71" s="131" t="str">
        <f t="shared" si="8"/>
        <v>JA</v>
      </c>
      <c r="M71" s="168"/>
    </row>
    <row r="72" spans="1:13" ht="12.75" customHeight="1" x14ac:dyDescent="0.2">
      <c r="A72" s="131">
        <v>70</v>
      </c>
      <c r="B72" s="8" t="s">
        <v>135</v>
      </c>
      <c r="C72" s="7" t="s">
        <v>136</v>
      </c>
      <c r="D72" s="6">
        <v>11707.71</v>
      </c>
      <c r="E72" s="8" t="s">
        <v>135</v>
      </c>
      <c r="F72" s="7" t="s">
        <v>136</v>
      </c>
      <c r="G72" s="6">
        <v>11126.56</v>
      </c>
      <c r="H72" s="168">
        <f t="shared" si="6"/>
        <v>581.14999999999964</v>
      </c>
      <c r="I72" s="169">
        <f t="shared" si="7"/>
        <v>5.2230878186968699E-2</v>
      </c>
      <c r="K72" s="131" t="str">
        <f t="shared" si="8"/>
        <v>JA</v>
      </c>
      <c r="M72" s="168"/>
    </row>
    <row r="73" spans="1:13" ht="12.75" customHeight="1" x14ac:dyDescent="0.2">
      <c r="A73" s="131">
        <v>71</v>
      </c>
      <c r="B73" s="8" t="s">
        <v>137</v>
      </c>
      <c r="C73" s="7" t="s">
        <v>138</v>
      </c>
      <c r="D73" s="6">
        <v>9932.6299999999992</v>
      </c>
      <c r="E73" s="8" t="s">
        <v>137</v>
      </c>
      <c r="F73" s="7" t="s">
        <v>138</v>
      </c>
      <c r="G73" s="6">
        <v>8935.16</v>
      </c>
      <c r="H73" s="168">
        <f t="shared" si="6"/>
        <v>997.46999999999935</v>
      </c>
      <c r="I73" s="169">
        <f t="shared" si="7"/>
        <v>0.11163426284476152</v>
      </c>
      <c r="K73" s="131" t="str">
        <f t="shared" si="8"/>
        <v>JA</v>
      </c>
      <c r="M73" s="168"/>
    </row>
    <row r="74" spans="1:13" ht="12.75" customHeight="1" x14ac:dyDescent="0.2">
      <c r="A74" s="131">
        <v>72</v>
      </c>
      <c r="B74" s="8" t="s">
        <v>139</v>
      </c>
      <c r="C74" s="7" t="s">
        <v>140</v>
      </c>
      <c r="D74" s="6">
        <v>1424</v>
      </c>
      <c r="E74" s="8" t="s">
        <v>139</v>
      </c>
      <c r="F74" s="7" t="s">
        <v>140</v>
      </c>
      <c r="G74" s="6">
        <v>1439.31</v>
      </c>
      <c r="H74" s="168">
        <f t="shared" si="6"/>
        <v>-15.309999999999945</v>
      </c>
      <c r="I74" s="169">
        <f t="shared" si="7"/>
        <v>-1.0637041360096133E-2</v>
      </c>
      <c r="K74" s="131" t="str">
        <f t="shared" si="8"/>
        <v>JA</v>
      </c>
      <c r="M74" s="168"/>
    </row>
    <row r="75" spans="1:13" ht="12.75" customHeight="1" x14ac:dyDescent="0.2">
      <c r="A75" s="131">
        <v>73</v>
      </c>
      <c r="B75" s="8" t="s">
        <v>141</v>
      </c>
      <c r="C75" s="7" t="s">
        <v>142</v>
      </c>
      <c r="D75" s="6">
        <v>31.25</v>
      </c>
      <c r="E75" s="8" t="s">
        <v>141</v>
      </c>
      <c r="F75" s="7" t="s">
        <v>142</v>
      </c>
      <c r="G75" s="6">
        <v>15.12</v>
      </c>
      <c r="H75" s="168">
        <f t="shared" si="6"/>
        <v>16.130000000000003</v>
      </c>
      <c r="I75" s="169">
        <f t="shared" si="7"/>
        <v>1.0667989417989419</v>
      </c>
      <c r="K75" s="131" t="str">
        <f t="shared" si="8"/>
        <v>JA</v>
      </c>
      <c r="M75" s="168"/>
    </row>
    <row r="76" spans="1:13" ht="12.75" customHeight="1" x14ac:dyDescent="0.2">
      <c r="A76" s="131">
        <v>74</v>
      </c>
      <c r="B76" s="8" t="s">
        <v>143</v>
      </c>
      <c r="C76" s="7" t="s">
        <v>144</v>
      </c>
      <c r="D76" s="6">
        <v>66.56</v>
      </c>
      <c r="E76" s="8" t="s">
        <v>143</v>
      </c>
      <c r="F76" s="7" t="s">
        <v>144</v>
      </c>
      <c r="G76" s="6">
        <v>31.3</v>
      </c>
      <c r="H76" s="168">
        <f t="shared" si="6"/>
        <v>35.260000000000005</v>
      </c>
      <c r="I76" s="169">
        <f t="shared" si="7"/>
        <v>1.126517571884984</v>
      </c>
      <c r="K76" s="131" t="str">
        <f t="shared" si="8"/>
        <v>JA</v>
      </c>
      <c r="M76" s="168"/>
    </row>
    <row r="77" spans="1:13" ht="12.75" customHeight="1" x14ac:dyDescent="0.2">
      <c r="A77" s="131">
        <v>75</v>
      </c>
      <c r="B77" s="8" t="s">
        <v>145</v>
      </c>
      <c r="C77" s="7" t="s">
        <v>146</v>
      </c>
      <c r="D77" s="9" t="s">
        <v>20</v>
      </c>
      <c r="E77" s="8" t="s">
        <v>145</v>
      </c>
      <c r="F77" s="7" t="s">
        <v>146</v>
      </c>
      <c r="G77" s="9" t="s">
        <v>20</v>
      </c>
      <c r="H77" s="168" t="e">
        <f t="shared" si="6"/>
        <v>#VALUE!</v>
      </c>
      <c r="I77" s="169" t="e">
        <f t="shared" si="7"/>
        <v>#VALUE!</v>
      </c>
      <c r="K77" s="131" t="str">
        <f t="shared" si="8"/>
        <v>JA</v>
      </c>
      <c r="M77" s="168"/>
    </row>
    <row r="78" spans="1:13" ht="12.75" customHeight="1" x14ac:dyDescent="0.2">
      <c r="A78" s="131">
        <v>76</v>
      </c>
      <c r="B78" s="8" t="s">
        <v>147</v>
      </c>
      <c r="C78" s="7" t="s">
        <v>148</v>
      </c>
      <c r="D78" s="9" t="s">
        <v>20</v>
      </c>
      <c r="E78" s="8" t="s">
        <v>147</v>
      </c>
      <c r="F78" s="7" t="s">
        <v>148</v>
      </c>
      <c r="G78" s="9" t="s">
        <v>20</v>
      </c>
      <c r="H78" s="168" t="e">
        <f t="shared" si="6"/>
        <v>#VALUE!</v>
      </c>
      <c r="I78" s="169" t="e">
        <f t="shared" si="7"/>
        <v>#VALUE!</v>
      </c>
      <c r="K78" s="131" t="str">
        <f t="shared" si="8"/>
        <v>JA</v>
      </c>
      <c r="M78" s="168"/>
    </row>
    <row r="79" spans="1:13" ht="12.75" customHeight="1" x14ac:dyDescent="0.2">
      <c r="A79" s="131">
        <v>77</v>
      </c>
      <c r="B79" s="8" t="s">
        <v>149</v>
      </c>
      <c r="C79" s="7" t="s">
        <v>150</v>
      </c>
      <c r="D79" s="9" t="s">
        <v>20</v>
      </c>
      <c r="E79" s="8" t="s">
        <v>149</v>
      </c>
      <c r="F79" s="7" t="s">
        <v>150</v>
      </c>
      <c r="G79" s="9" t="s">
        <v>20</v>
      </c>
      <c r="H79" s="168" t="e">
        <f t="shared" si="6"/>
        <v>#VALUE!</v>
      </c>
      <c r="I79" s="169" t="e">
        <f t="shared" si="7"/>
        <v>#VALUE!</v>
      </c>
      <c r="K79" s="131" t="str">
        <f t="shared" si="8"/>
        <v>JA</v>
      </c>
      <c r="M79" s="168"/>
    </row>
    <row r="80" spans="1:13" ht="24.75" customHeight="1" x14ac:dyDescent="0.2">
      <c r="A80" s="131">
        <v>78</v>
      </c>
      <c r="B80" s="8" t="s">
        <v>151</v>
      </c>
      <c r="C80" s="7" t="s">
        <v>152</v>
      </c>
      <c r="D80" s="6">
        <v>2752.31</v>
      </c>
      <c r="E80" s="8" t="s">
        <v>151</v>
      </c>
      <c r="F80" s="7" t="s">
        <v>152</v>
      </c>
      <c r="G80" s="6">
        <v>2673.9</v>
      </c>
      <c r="H80" s="168">
        <f t="shared" si="6"/>
        <v>78.409999999999854</v>
      </c>
      <c r="I80" s="169">
        <f t="shared" si="7"/>
        <v>2.9324208085567793E-2</v>
      </c>
      <c r="K80" s="131" t="str">
        <f t="shared" si="8"/>
        <v>JA</v>
      </c>
      <c r="M80" s="168"/>
    </row>
    <row r="81" spans="1:13" ht="38.25" customHeight="1" x14ac:dyDescent="0.2">
      <c r="A81" s="131">
        <v>79</v>
      </c>
      <c r="B81" s="8" t="s">
        <v>153</v>
      </c>
      <c r="C81" s="7" t="s">
        <v>154</v>
      </c>
      <c r="D81" s="6">
        <v>1429.17</v>
      </c>
      <c r="E81" s="8" t="s">
        <v>153</v>
      </c>
      <c r="F81" s="7" t="s">
        <v>154</v>
      </c>
      <c r="G81" s="6">
        <v>1677.12</v>
      </c>
      <c r="H81" s="168">
        <f t="shared" si="6"/>
        <v>-247.94999999999982</v>
      </c>
      <c r="I81" s="169">
        <f t="shared" si="7"/>
        <v>-0.14784273039496265</v>
      </c>
      <c r="K81" s="131" t="str">
        <f t="shared" si="8"/>
        <v>JA</v>
      </c>
      <c r="M81" s="168"/>
    </row>
    <row r="82" spans="1:13" ht="37.5" customHeight="1" x14ac:dyDescent="0.2">
      <c r="A82" s="131">
        <v>80</v>
      </c>
      <c r="B82" s="132" t="s">
        <v>155</v>
      </c>
      <c r="C82" s="133" t="s">
        <v>156</v>
      </c>
      <c r="D82" s="134" t="s">
        <v>20</v>
      </c>
      <c r="E82" s="10"/>
      <c r="F82" s="11"/>
      <c r="G82" s="12"/>
      <c r="K82" s="131" t="str">
        <f t="shared" si="8"/>
        <v>NEIN</v>
      </c>
    </row>
    <row r="83" spans="1:13" ht="24.75" customHeight="1" x14ac:dyDescent="0.2">
      <c r="A83" s="131">
        <v>81</v>
      </c>
      <c r="B83" s="10"/>
      <c r="C83" s="11"/>
      <c r="D83" s="12"/>
      <c r="E83" s="10"/>
      <c r="F83" s="11"/>
      <c r="G83" s="12"/>
      <c r="K83" s="131" t="str">
        <f t="shared" si="8"/>
        <v>JA</v>
      </c>
    </row>
    <row r="84" spans="1:13" ht="24.75" customHeight="1" x14ac:dyDescent="0.2">
      <c r="A84" s="131">
        <v>82</v>
      </c>
      <c r="B84" s="13" t="s">
        <v>3</v>
      </c>
      <c r="C84" s="14"/>
      <c r="D84" s="15"/>
      <c r="E84" s="13" t="s">
        <v>3</v>
      </c>
      <c r="F84" s="14"/>
      <c r="G84" s="15"/>
      <c r="K84" s="131" t="str">
        <f t="shared" si="8"/>
        <v>JA</v>
      </c>
    </row>
    <row r="85" spans="1:13" ht="27" customHeight="1" x14ac:dyDescent="0.2">
      <c r="A85" s="131">
        <v>83</v>
      </c>
      <c r="B85" s="14"/>
      <c r="C85" s="14"/>
      <c r="D85" s="15"/>
      <c r="E85" s="14"/>
      <c r="F85" s="14"/>
      <c r="G85" s="15"/>
      <c r="K85" s="131" t="str">
        <f t="shared" si="8"/>
        <v>JA</v>
      </c>
    </row>
    <row r="86" spans="1:13" ht="14.25" x14ac:dyDescent="0.2">
      <c r="A86" s="131">
        <v>84</v>
      </c>
      <c r="B86" s="16" t="s">
        <v>157</v>
      </c>
      <c r="C86" s="197" t="s">
        <v>158</v>
      </c>
      <c r="D86" s="197"/>
      <c r="E86" s="16" t="s">
        <v>157</v>
      </c>
      <c r="F86" s="197" t="s">
        <v>158</v>
      </c>
      <c r="G86" s="197"/>
      <c r="K86" s="131" t="str">
        <f t="shared" si="8"/>
        <v>JA</v>
      </c>
    </row>
    <row r="87" spans="1:13" ht="14.25" x14ac:dyDescent="0.2">
      <c r="A87" s="131">
        <v>85</v>
      </c>
      <c r="B87" s="17" t="s">
        <v>159</v>
      </c>
      <c r="C87" s="198" t="s">
        <v>160</v>
      </c>
      <c r="D87" s="199"/>
      <c r="E87" s="17" t="s">
        <v>159</v>
      </c>
      <c r="F87" s="198" t="s">
        <v>160</v>
      </c>
      <c r="G87" s="199"/>
      <c r="K87" s="131" t="str">
        <f t="shared" si="8"/>
        <v>JA</v>
      </c>
    </row>
    <row r="88" spans="1:13" ht="14.25" x14ac:dyDescent="0.2">
      <c r="A88" s="131">
        <v>86</v>
      </c>
      <c r="B88" s="18" t="s">
        <v>161</v>
      </c>
      <c r="C88" s="196" t="s">
        <v>4689</v>
      </c>
      <c r="D88" s="196"/>
      <c r="E88" s="18" t="s">
        <v>161</v>
      </c>
      <c r="F88" s="196" t="s">
        <v>4718</v>
      </c>
      <c r="G88" s="196"/>
      <c r="K88" s="131" t="str">
        <f t="shared" si="8"/>
        <v>NEIN</v>
      </c>
    </row>
    <row r="89" spans="1:13" ht="14.25" x14ac:dyDescent="0.2">
      <c r="A89" s="131">
        <v>87</v>
      </c>
      <c r="B89" s="18" t="s">
        <v>163</v>
      </c>
      <c r="C89" s="196" t="s">
        <v>164</v>
      </c>
      <c r="D89" s="196"/>
      <c r="E89" s="18" t="s">
        <v>163</v>
      </c>
      <c r="F89" s="196" t="s">
        <v>164</v>
      </c>
      <c r="G89" s="196"/>
      <c r="K89" s="131" t="str">
        <f t="shared" si="8"/>
        <v>JA</v>
      </c>
    </row>
    <row r="90" spans="1:13" ht="14.25" x14ac:dyDescent="0.2">
      <c r="A90" s="131">
        <v>88</v>
      </c>
      <c r="B90" s="18" t="s">
        <v>165</v>
      </c>
      <c r="C90" s="196" t="s">
        <v>166</v>
      </c>
      <c r="D90" s="196"/>
      <c r="E90" s="18" t="s">
        <v>165</v>
      </c>
      <c r="F90" s="196" t="s">
        <v>166</v>
      </c>
      <c r="G90" s="196"/>
      <c r="K90" s="131" t="str">
        <f t="shared" si="8"/>
        <v>JA</v>
      </c>
    </row>
  </sheetData>
  <mergeCells count="11">
    <mergeCell ref="H1:I1"/>
    <mergeCell ref="C90:D90"/>
    <mergeCell ref="C86:D86"/>
    <mergeCell ref="C87:D87"/>
    <mergeCell ref="C88:D88"/>
    <mergeCell ref="C89:D89"/>
    <mergeCell ref="F89:G89"/>
    <mergeCell ref="F90:G90"/>
    <mergeCell ref="F86:G86"/>
    <mergeCell ref="F87:G87"/>
    <mergeCell ref="F88:G88"/>
  </mergeCells>
  <pageMargins left="0.70866141732283472" right="0.70866141732283472" top="0.78740157480314965" bottom="0.78740157480314965" header="0.31496062992125984" footer="0.31496062992125984"/>
  <pageSetup paperSize="9" scale="92" fitToHeight="3" orientation="portrait" r:id="rId1"/>
  <headerFooter>
    <oddFooter>&amp;RSeite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1"/>
  <sheetViews>
    <sheetView tabSelected="1" zoomScaleNormal="100" zoomScaleSheetLayoutView="100" workbookViewId="0">
      <pane ySplit="7" topLeftCell="A8" activePane="bottomLeft" state="frozen"/>
      <selection activeCell="B110" sqref="B110:C110"/>
      <selection pane="bottomLeft" activeCell="D16" sqref="D16"/>
    </sheetView>
  </sheetViews>
  <sheetFormatPr baseColWidth="10" defaultRowHeight="12.75" x14ac:dyDescent="0.2"/>
  <cols>
    <col min="1" max="1" width="17.28515625" style="21" customWidth="1"/>
    <col min="2" max="2" width="31.28515625" style="21" customWidth="1"/>
    <col min="3" max="3" width="15.42578125" style="21" customWidth="1"/>
    <col min="4" max="4" width="56.7109375" style="21" customWidth="1"/>
    <col min="5" max="5" width="11.42578125" style="21"/>
    <col min="6" max="6" width="17.28515625" style="21" customWidth="1"/>
    <col min="7" max="7" width="31.28515625" style="21" customWidth="1"/>
    <col min="8" max="8" width="15.42578125" style="21" customWidth="1"/>
    <col min="9" max="9" width="56.7109375" style="21" customWidth="1"/>
    <col min="10" max="16384" width="11.42578125" style="21"/>
  </cols>
  <sheetData>
    <row r="1" spans="1:9" ht="15" customHeight="1" x14ac:dyDescent="0.25">
      <c r="A1" s="75" t="s">
        <v>3934</v>
      </c>
      <c r="B1" s="76"/>
      <c r="C1" s="77"/>
      <c r="D1" s="78" t="s">
        <v>6</v>
      </c>
      <c r="F1" s="75" t="s">
        <v>3934</v>
      </c>
      <c r="G1" s="76"/>
      <c r="H1" s="77"/>
      <c r="I1" s="78" t="s">
        <v>4706</v>
      </c>
    </row>
    <row r="2" spans="1:9" ht="15" customHeight="1" x14ac:dyDescent="0.2">
      <c r="A2" s="79"/>
      <c r="B2" s="80"/>
      <c r="C2" s="80"/>
      <c r="D2" s="81"/>
      <c r="F2" s="79"/>
      <c r="G2" s="80"/>
      <c r="H2" s="80"/>
      <c r="I2" s="81"/>
    </row>
    <row r="3" spans="1:9" ht="15" customHeight="1" x14ac:dyDescent="0.25">
      <c r="A3" s="249" t="s">
        <v>500</v>
      </c>
      <c r="B3" s="249"/>
      <c r="C3" s="249"/>
      <c r="D3" s="249"/>
      <c r="F3" s="249" t="s">
        <v>500</v>
      </c>
      <c r="G3" s="249"/>
      <c r="H3" s="249"/>
      <c r="I3" s="249"/>
    </row>
    <row r="4" spans="1:9" ht="15" customHeight="1" x14ac:dyDescent="0.25">
      <c r="A4" s="250" t="s">
        <v>3935</v>
      </c>
      <c r="B4" s="250"/>
      <c r="C4" s="250"/>
      <c r="D4" s="250"/>
      <c r="F4" s="250" t="s">
        <v>3935</v>
      </c>
      <c r="G4" s="250"/>
      <c r="H4" s="250"/>
      <c r="I4" s="250"/>
    </row>
    <row r="5" spans="1:9" ht="14.25" x14ac:dyDescent="0.2">
      <c r="A5" s="82"/>
      <c r="B5" s="46"/>
      <c r="C5" s="46"/>
      <c r="D5" s="83"/>
      <c r="F5" s="82"/>
      <c r="G5" s="46"/>
      <c r="H5" s="46"/>
      <c r="I5" s="83"/>
    </row>
    <row r="6" spans="1:9" ht="45" x14ac:dyDescent="0.2">
      <c r="A6" s="84" t="s">
        <v>3936</v>
      </c>
      <c r="B6" s="85" t="s">
        <v>4</v>
      </c>
      <c r="C6" s="51" t="s">
        <v>503</v>
      </c>
      <c r="D6" s="51" t="s">
        <v>504</v>
      </c>
      <c r="F6" s="129" t="s">
        <v>5042</v>
      </c>
      <c r="G6" s="129" t="s">
        <v>4</v>
      </c>
      <c r="H6" s="130" t="s">
        <v>4881</v>
      </c>
      <c r="I6" s="130" t="s">
        <v>4882</v>
      </c>
    </row>
    <row r="7" spans="1:9" x14ac:dyDescent="0.2">
      <c r="A7" s="24">
        <v>1</v>
      </c>
      <c r="B7" s="25">
        <v>2</v>
      </c>
      <c r="C7" s="25">
        <v>3</v>
      </c>
      <c r="D7" s="53">
        <v>4</v>
      </c>
      <c r="F7" s="24">
        <v>1</v>
      </c>
      <c r="G7" s="25">
        <v>2</v>
      </c>
      <c r="H7" s="25">
        <v>3</v>
      </c>
      <c r="I7" s="53">
        <v>4</v>
      </c>
    </row>
    <row r="8" spans="1:9" ht="25.5" customHeight="1" x14ac:dyDescent="0.2">
      <c r="A8" s="219" t="s">
        <v>167</v>
      </c>
      <c r="B8" s="203" t="s">
        <v>168</v>
      </c>
      <c r="C8" s="54" t="s">
        <v>3937</v>
      </c>
      <c r="D8" s="54" t="s">
        <v>3938</v>
      </c>
      <c r="F8" s="222" t="s">
        <v>4719</v>
      </c>
      <c r="G8" s="228" t="s">
        <v>168</v>
      </c>
      <c r="H8" s="54" t="s">
        <v>3937</v>
      </c>
      <c r="I8" s="54" t="s">
        <v>3938</v>
      </c>
    </row>
    <row r="9" spans="1:9" ht="25.5" customHeight="1" x14ac:dyDescent="0.2">
      <c r="A9" s="201"/>
      <c r="B9" s="201"/>
      <c r="C9" s="54" t="s">
        <v>3939</v>
      </c>
      <c r="D9" s="54" t="s">
        <v>3940</v>
      </c>
      <c r="F9" s="223"/>
      <c r="G9" s="223"/>
      <c r="H9" s="54" t="s">
        <v>3939</v>
      </c>
      <c r="I9" s="54" t="s">
        <v>3940</v>
      </c>
    </row>
    <row r="10" spans="1:9" ht="25.5" customHeight="1" x14ac:dyDescent="0.2">
      <c r="A10" s="201"/>
      <c r="B10" s="201"/>
      <c r="C10" s="54" t="s">
        <v>3941</v>
      </c>
      <c r="D10" s="54" t="s">
        <v>3942</v>
      </c>
      <c r="F10" s="223"/>
      <c r="G10" s="223"/>
      <c r="H10" s="54" t="s">
        <v>3941</v>
      </c>
      <c r="I10" s="54" t="s">
        <v>3942</v>
      </c>
    </row>
    <row r="11" spans="1:9" ht="25.5" customHeight="1" x14ac:dyDescent="0.2">
      <c r="A11" s="202"/>
      <c r="B11" s="202"/>
      <c r="C11" s="54" t="s">
        <v>3943</v>
      </c>
      <c r="D11" s="54" t="s">
        <v>3944</v>
      </c>
      <c r="F11" s="223"/>
      <c r="G11" s="223"/>
      <c r="H11" s="54" t="s">
        <v>3943</v>
      </c>
      <c r="I11" s="54" t="s">
        <v>3944</v>
      </c>
    </row>
    <row r="12" spans="1:9" ht="38.25" customHeight="1" x14ac:dyDescent="0.2">
      <c r="A12" s="219" t="s">
        <v>169</v>
      </c>
      <c r="B12" s="203" t="s">
        <v>170</v>
      </c>
      <c r="C12" s="54" t="s">
        <v>3945</v>
      </c>
      <c r="D12" s="54" t="s">
        <v>3946</v>
      </c>
      <c r="F12" s="222" t="s">
        <v>4720</v>
      </c>
      <c r="G12" s="228" t="s">
        <v>170</v>
      </c>
      <c r="H12" s="54" t="s">
        <v>3945</v>
      </c>
      <c r="I12" s="54" t="s">
        <v>3946</v>
      </c>
    </row>
    <row r="13" spans="1:9" ht="51" customHeight="1" x14ac:dyDescent="0.2">
      <c r="A13" s="201"/>
      <c r="B13" s="201"/>
      <c r="C13" s="54" t="s">
        <v>3947</v>
      </c>
      <c r="D13" s="54" t="s">
        <v>3948</v>
      </c>
      <c r="F13" s="223"/>
      <c r="G13" s="223"/>
      <c r="H13" s="54" t="s">
        <v>3947</v>
      </c>
      <c r="I13" s="54" t="s">
        <v>3948</v>
      </c>
    </row>
    <row r="14" spans="1:9" ht="38.25" customHeight="1" x14ac:dyDescent="0.2">
      <c r="A14" s="201"/>
      <c r="B14" s="201"/>
      <c r="C14" s="54" t="s">
        <v>3949</v>
      </c>
      <c r="D14" s="54" t="s">
        <v>3950</v>
      </c>
      <c r="F14" s="223"/>
      <c r="G14" s="223"/>
      <c r="H14" s="54" t="s">
        <v>3949</v>
      </c>
      <c r="I14" s="54" t="s">
        <v>3950</v>
      </c>
    </row>
    <row r="15" spans="1:9" ht="38.25" customHeight="1" x14ac:dyDescent="0.2">
      <c r="A15" s="201"/>
      <c r="B15" s="201"/>
      <c r="C15" s="54" t="s">
        <v>3951</v>
      </c>
      <c r="D15" s="54" t="s">
        <v>3952</v>
      </c>
      <c r="F15" s="223"/>
      <c r="G15" s="223"/>
      <c r="H15" s="54" t="s">
        <v>3951</v>
      </c>
      <c r="I15" s="54" t="s">
        <v>3952</v>
      </c>
    </row>
    <row r="16" spans="1:9" ht="51" customHeight="1" x14ac:dyDescent="0.2">
      <c r="A16" s="201"/>
      <c r="B16" s="201"/>
      <c r="C16" s="54" t="s">
        <v>3953</v>
      </c>
      <c r="D16" s="54" t="s">
        <v>3954</v>
      </c>
      <c r="F16" s="223"/>
      <c r="G16" s="223"/>
      <c r="H16" s="54" t="s">
        <v>3953</v>
      </c>
      <c r="I16" s="54" t="s">
        <v>3954</v>
      </c>
    </row>
    <row r="17" spans="1:9" ht="51" customHeight="1" x14ac:dyDescent="0.2">
      <c r="A17" s="201"/>
      <c r="B17" s="201"/>
      <c r="C17" s="54" t="s">
        <v>3955</v>
      </c>
      <c r="D17" s="54" t="s">
        <v>3956</v>
      </c>
      <c r="F17" s="223"/>
      <c r="G17" s="223"/>
      <c r="H17" s="54" t="s">
        <v>3955</v>
      </c>
      <c r="I17" s="54" t="s">
        <v>3956</v>
      </c>
    </row>
    <row r="18" spans="1:9" ht="25.5" customHeight="1" x14ac:dyDescent="0.2">
      <c r="A18" s="201"/>
      <c r="B18" s="201"/>
      <c r="C18" s="54" t="s">
        <v>3957</v>
      </c>
      <c r="D18" s="54" t="s">
        <v>3958</v>
      </c>
      <c r="F18" s="223"/>
      <c r="G18" s="223"/>
      <c r="H18" s="54" t="s">
        <v>3957</v>
      </c>
      <c r="I18" s="54" t="s">
        <v>3958</v>
      </c>
    </row>
    <row r="19" spans="1:9" ht="25.5" customHeight="1" x14ac:dyDescent="0.2">
      <c r="A19" s="201"/>
      <c r="B19" s="201"/>
      <c r="C19" s="54" t="s">
        <v>3959</v>
      </c>
      <c r="D19" s="54" t="s">
        <v>3960</v>
      </c>
      <c r="F19" s="223"/>
      <c r="G19" s="223"/>
      <c r="H19" s="54" t="s">
        <v>3959</v>
      </c>
      <c r="I19" s="54" t="s">
        <v>3960</v>
      </c>
    </row>
    <row r="20" spans="1:9" ht="25.5" customHeight="1" x14ac:dyDescent="0.2">
      <c r="A20" s="201"/>
      <c r="B20" s="201"/>
      <c r="C20" s="54" t="s">
        <v>3961</v>
      </c>
      <c r="D20" s="54" t="s">
        <v>3962</v>
      </c>
      <c r="F20" s="223"/>
      <c r="G20" s="223"/>
      <c r="H20" s="54" t="s">
        <v>3961</v>
      </c>
      <c r="I20" s="54" t="s">
        <v>3962</v>
      </c>
    </row>
    <row r="21" spans="1:9" ht="25.5" customHeight="1" x14ac:dyDescent="0.2">
      <c r="A21" s="201"/>
      <c r="B21" s="201"/>
      <c r="C21" s="54" t="s">
        <v>3963</v>
      </c>
      <c r="D21" s="54" t="s">
        <v>3964</v>
      </c>
      <c r="F21" s="223"/>
      <c r="G21" s="223"/>
      <c r="H21" s="54" t="s">
        <v>3963</v>
      </c>
      <c r="I21" s="54" t="s">
        <v>3964</v>
      </c>
    </row>
    <row r="22" spans="1:9" ht="38.25" customHeight="1" x14ac:dyDescent="0.2">
      <c r="A22" s="201"/>
      <c r="B22" s="201"/>
      <c r="C22" s="54" t="s">
        <v>3965</v>
      </c>
      <c r="D22" s="54" t="s">
        <v>3966</v>
      </c>
      <c r="F22" s="223"/>
      <c r="G22" s="223"/>
      <c r="H22" s="54" t="s">
        <v>3965</v>
      </c>
      <c r="I22" s="54" t="s">
        <v>3966</v>
      </c>
    </row>
    <row r="23" spans="1:9" ht="25.5" customHeight="1" x14ac:dyDescent="0.2">
      <c r="A23" s="201"/>
      <c r="B23" s="201"/>
      <c r="C23" s="54" t="s">
        <v>3967</v>
      </c>
      <c r="D23" s="54" t="s">
        <v>3968</v>
      </c>
      <c r="F23" s="223"/>
      <c r="G23" s="223"/>
      <c r="H23" s="54" t="s">
        <v>3967</v>
      </c>
      <c r="I23" s="54" t="s">
        <v>3968</v>
      </c>
    </row>
    <row r="24" spans="1:9" ht="38.25" customHeight="1" x14ac:dyDescent="0.2">
      <c r="A24" s="201"/>
      <c r="B24" s="201"/>
      <c r="C24" s="54" t="s">
        <v>3969</v>
      </c>
      <c r="D24" s="54" t="s">
        <v>3970</v>
      </c>
      <c r="F24" s="223"/>
      <c r="G24" s="223"/>
      <c r="H24" s="54" t="s">
        <v>3969</v>
      </c>
      <c r="I24" s="54" t="s">
        <v>3970</v>
      </c>
    </row>
    <row r="25" spans="1:9" ht="38.25" customHeight="1" x14ac:dyDescent="0.2">
      <c r="A25" s="202"/>
      <c r="B25" s="202"/>
      <c r="C25" s="54" t="s">
        <v>3971</v>
      </c>
      <c r="D25" s="54" t="s">
        <v>3972</v>
      </c>
      <c r="F25" s="223"/>
      <c r="G25" s="223"/>
      <c r="H25" s="54" t="s">
        <v>3971</v>
      </c>
      <c r="I25" s="54" t="s">
        <v>3972</v>
      </c>
    </row>
    <row r="26" spans="1:9" ht="38.25" customHeight="1" x14ac:dyDescent="0.2">
      <c r="A26" s="219" t="s">
        <v>171</v>
      </c>
      <c r="B26" s="203" t="s">
        <v>172</v>
      </c>
      <c r="C26" s="54" t="s">
        <v>3973</v>
      </c>
      <c r="D26" s="54" t="s">
        <v>3974</v>
      </c>
      <c r="F26" s="222" t="s">
        <v>4721</v>
      </c>
      <c r="G26" s="228" t="s">
        <v>172</v>
      </c>
      <c r="H26" s="54" t="s">
        <v>3973</v>
      </c>
      <c r="I26" s="54" t="s">
        <v>3974</v>
      </c>
    </row>
    <row r="27" spans="1:9" ht="38.25" customHeight="1" x14ac:dyDescent="0.2">
      <c r="A27" s="201"/>
      <c r="B27" s="201"/>
      <c r="C27" s="54" t="s">
        <v>3975</v>
      </c>
      <c r="D27" s="54" t="s">
        <v>3976</v>
      </c>
      <c r="F27" s="223"/>
      <c r="G27" s="223"/>
      <c r="H27" s="54" t="s">
        <v>3975</v>
      </c>
      <c r="I27" s="54" t="s">
        <v>3976</v>
      </c>
    </row>
    <row r="28" spans="1:9" ht="38.25" customHeight="1" x14ac:dyDescent="0.2">
      <c r="A28" s="202"/>
      <c r="B28" s="202"/>
      <c r="C28" s="54" t="s">
        <v>3977</v>
      </c>
      <c r="D28" s="54" t="s">
        <v>3978</v>
      </c>
      <c r="F28" s="223"/>
      <c r="G28" s="223"/>
      <c r="H28" s="54" t="s">
        <v>3977</v>
      </c>
      <c r="I28" s="54" t="s">
        <v>3978</v>
      </c>
    </row>
    <row r="29" spans="1:9" ht="38.25" customHeight="1" x14ac:dyDescent="0.2">
      <c r="A29" s="219" t="s">
        <v>173</v>
      </c>
      <c r="B29" s="203" t="s">
        <v>174</v>
      </c>
      <c r="C29" s="54" t="s">
        <v>3979</v>
      </c>
      <c r="D29" s="54" t="s">
        <v>3980</v>
      </c>
      <c r="F29" s="219" t="s">
        <v>4722</v>
      </c>
      <c r="G29" s="203" t="s">
        <v>174</v>
      </c>
      <c r="H29" s="54" t="s">
        <v>3979</v>
      </c>
      <c r="I29" s="54" t="s">
        <v>3980</v>
      </c>
    </row>
    <row r="30" spans="1:9" ht="38.25" customHeight="1" x14ac:dyDescent="0.2">
      <c r="A30" s="201"/>
      <c r="B30" s="201"/>
      <c r="C30" s="54" t="s">
        <v>3981</v>
      </c>
      <c r="D30" s="54" t="s">
        <v>3982</v>
      </c>
      <c r="F30" s="255"/>
      <c r="G30" s="220"/>
      <c r="H30" s="54" t="s">
        <v>3981</v>
      </c>
      <c r="I30" s="54" t="s">
        <v>3982</v>
      </c>
    </row>
    <row r="31" spans="1:9" ht="38.25" customHeight="1" x14ac:dyDescent="0.2">
      <c r="A31" s="201"/>
      <c r="B31" s="201"/>
      <c r="C31" s="54" t="s">
        <v>3983</v>
      </c>
      <c r="D31" s="54" t="s">
        <v>3984</v>
      </c>
      <c r="F31" s="255"/>
      <c r="G31" s="220"/>
      <c r="H31" s="54" t="s">
        <v>3983</v>
      </c>
      <c r="I31" s="54" t="s">
        <v>3984</v>
      </c>
    </row>
    <row r="32" spans="1:9" ht="38.25" customHeight="1" x14ac:dyDescent="0.2">
      <c r="A32" s="201"/>
      <c r="B32" s="201"/>
      <c r="C32" s="54" t="s">
        <v>3985</v>
      </c>
      <c r="D32" s="54" t="s">
        <v>3986</v>
      </c>
      <c r="F32" s="255"/>
      <c r="G32" s="220"/>
      <c r="H32" s="54" t="s">
        <v>3985</v>
      </c>
      <c r="I32" s="54" t="s">
        <v>3986</v>
      </c>
    </row>
    <row r="33" spans="1:9" ht="63.75" customHeight="1" x14ac:dyDescent="0.2">
      <c r="A33" s="201"/>
      <c r="B33" s="201"/>
      <c r="C33" s="54" t="s">
        <v>3987</v>
      </c>
      <c r="D33" s="54" t="s">
        <v>3988</v>
      </c>
      <c r="F33" s="255"/>
      <c r="G33" s="220"/>
      <c r="H33" s="54" t="s">
        <v>3987</v>
      </c>
      <c r="I33" s="54" t="s">
        <v>3988</v>
      </c>
    </row>
    <row r="34" spans="1:9" ht="51" customHeight="1" x14ac:dyDescent="0.2">
      <c r="A34" s="201"/>
      <c r="B34" s="201"/>
      <c r="C34" s="54" t="s">
        <v>3989</v>
      </c>
      <c r="D34" s="54" t="s">
        <v>3990</v>
      </c>
      <c r="F34" s="255"/>
      <c r="G34" s="220"/>
      <c r="H34" s="54" t="s">
        <v>3989</v>
      </c>
      <c r="I34" s="54" t="s">
        <v>3990</v>
      </c>
    </row>
    <row r="35" spans="1:9" ht="63.75" customHeight="1" x14ac:dyDescent="0.2">
      <c r="A35" s="201"/>
      <c r="B35" s="201"/>
      <c r="C35" s="54" t="s">
        <v>3991</v>
      </c>
      <c r="D35" s="54" t="s">
        <v>3992</v>
      </c>
      <c r="F35" s="255"/>
      <c r="G35" s="220"/>
      <c r="H35" s="54" t="s">
        <v>3991</v>
      </c>
      <c r="I35" s="54" t="s">
        <v>3992</v>
      </c>
    </row>
    <row r="36" spans="1:9" ht="63.75" customHeight="1" x14ac:dyDescent="0.2">
      <c r="A36" s="201"/>
      <c r="B36" s="201"/>
      <c r="C36" s="54" t="s">
        <v>3993</v>
      </c>
      <c r="D36" s="54" t="s">
        <v>3994</v>
      </c>
      <c r="F36" s="255"/>
      <c r="G36" s="220"/>
      <c r="H36" s="54" t="s">
        <v>3993</v>
      </c>
      <c r="I36" s="54" t="s">
        <v>3994</v>
      </c>
    </row>
    <row r="37" spans="1:9" ht="51" customHeight="1" x14ac:dyDescent="0.2">
      <c r="A37" s="201"/>
      <c r="B37" s="201"/>
      <c r="C37" s="54" t="s">
        <v>3995</v>
      </c>
      <c r="D37" s="54" t="s">
        <v>3996</v>
      </c>
      <c r="F37" s="255"/>
      <c r="G37" s="220"/>
      <c r="H37" s="54" t="s">
        <v>3995</v>
      </c>
      <c r="I37" s="54" t="s">
        <v>3996</v>
      </c>
    </row>
    <row r="38" spans="1:9" ht="51" customHeight="1" x14ac:dyDescent="0.2">
      <c r="A38" s="201"/>
      <c r="B38" s="201"/>
      <c r="C38" s="54" t="s">
        <v>3997</v>
      </c>
      <c r="D38" s="54" t="s">
        <v>3998</v>
      </c>
      <c r="F38" s="255"/>
      <c r="G38" s="220"/>
      <c r="H38" s="54" t="s">
        <v>3997</v>
      </c>
      <c r="I38" s="54" t="s">
        <v>3998</v>
      </c>
    </row>
    <row r="39" spans="1:9" ht="63.75" customHeight="1" x14ac:dyDescent="0.2">
      <c r="A39" s="201"/>
      <c r="B39" s="201"/>
      <c r="C39" s="54" t="s">
        <v>3999</v>
      </c>
      <c r="D39" s="54" t="s">
        <v>4000</v>
      </c>
      <c r="F39" s="255"/>
      <c r="G39" s="220"/>
      <c r="H39" s="54" t="s">
        <v>3999</v>
      </c>
      <c r="I39" s="54" t="s">
        <v>4000</v>
      </c>
    </row>
    <row r="40" spans="1:9" ht="63.75" customHeight="1" x14ac:dyDescent="0.2">
      <c r="A40" s="201"/>
      <c r="B40" s="201"/>
      <c r="C40" s="54" t="s">
        <v>4001</v>
      </c>
      <c r="D40" s="54" t="s">
        <v>4002</v>
      </c>
      <c r="F40" s="255"/>
      <c r="G40" s="220"/>
      <c r="H40" s="54" t="s">
        <v>4001</v>
      </c>
      <c r="I40" s="54" t="s">
        <v>4002</v>
      </c>
    </row>
    <row r="41" spans="1:9" ht="38.25" customHeight="1" x14ac:dyDescent="0.2">
      <c r="A41" s="201"/>
      <c r="B41" s="201"/>
      <c r="C41" s="54" t="s">
        <v>4003</v>
      </c>
      <c r="D41" s="54" t="s">
        <v>4004</v>
      </c>
      <c r="F41" s="255"/>
      <c r="G41" s="220"/>
      <c r="H41" s="54" t="s">
        <v>4003</v>
      </c>
      <c r="I41" s="54" t="s">
        <v>4004</v>
      </c>
    </row>
    <row r="42" spans="1:9" ht="38.25" customHeight="1" x14ac:dyDescent="0.2">
      <c r="A42" s="201"/>
      <c r="B42" s="201"/>
      <c r="C42" s="54" t="s">
        <v>4005</v>
      </c>
      <c r="D42" s="54" t="s">
        <v>4006</v>
      </c>
      <c r="F42" s="255"/>
      <c r="G42" s="220"/>
      <c r="H42" s="54" t="s">
        <v>4005</v>
      </c>
      <c r="I42" s="54" t="s">
        <v>4006</v>
      </c>
    </row>
    <row r="43" spans="1:9" ht="38.25" customHeight="1" x14ac:dyDescent="0.2">
      <c r="A43" s="201"/>
      <c r="B43" s="201"/>
      <c r="C43" s="54" t="s">
        <v>4007</v>
      </c>
      <c r="D43" s="54" t="s">
        <v>4008</v>
      </c>
      <c r="F43" s="255"/>
      <c r="G43" s="220"/>
      <c r="H43" s="54" t="s">
        <v>4007</v>
      </c>
      <c r="I43" s="54" t="s">
        <v>4008</v>
      </c>
    </row>
    <row r="44" spans="1:9" ht="38.25" customHeight="1" x14ac:dyDescent="0.2">
      <c r="A44" s="202"/>
      <c r="B44" s="202"/>
      <c r="C44" s="54" t="s">
        <v>4009</v>
      </c>
      <c r="D44" s="54" t="s">
        <v>4010</v>
      </c>
      <c r="F44" s="256"/>
      <c r="G44" s="221"/>
      <c r="H44" s="54" t="s">
        <v>4009</v>
      </c>
      <c r="I44" s="54" t="s">
        <v>4010</v>
      </c>
    </row>
    <row r="45" spans="1:9" ht="38.25" customHeight="1" x14ac:dyDescent="0.2">
      <c r="A45" s="219" t="s">
        <v>175</v>
      </c>
      <c r="B45" s="203" t="s">
        <v>176</v>
      </c>
      <c r="C45" s="54" t="s">
        <v>4011</v>
      </c>
      <c r="D45" s="54" t="s">
        <v>4012</v>
      </c>
      <c r="F45" s="222" t="s">
        <v>4723</v>
      </c>
      <c r="G45" s="228" t="s">
        <v>176</v>
      </c>
      <c r="H45" s="54" t="s">
        <v>4011</v>
      </c>
      <c r="I45" s="54" t="s">
        <v>4012</v>
      </c>
    </row>
    <row r="46" spans="1:9" ht="38.25" customHeight="1" x14ac:dyDescent="0.2">
      <c r="A46" s="201"/>
      <c r="B46" s="201"/>
      <c r="C46" s="54" t="s">
        <v>4013</v>
      </c>
      <c r="D46" s="54" t="s">
        <v>4014</v>
      </c>
      <c r="F46" s="223"/>
      <c r="G46" s="223"/>
      <c r="H46" s="54" t="s">
        <v>4013</v>
      </c>
      <c r="I46" s="54" t="s">
        <v>4014</v>
      </c>
    </row>
    <row r="47" spans="1:9" ht="25.5" customHeight="1" x14ac:dyDescent="0.2">
      <c r="A47" s="201"/>
      <c r="B47" s="201"/>
      <c r="C47" s="54" t="s">
        <v>4015</v>
      </c>
      <c r="D47" s="54" t="s">
        <v>4016</v>
      </c>
      <c r="F47" s="223"/>
      <c r="G47" s="223"/>
      <c r="H47" s="54" t="s">
        <v>4015</v>
      </c>
      <c r="I47" s="54" t="s">
        <v>4016</v>
      </c>
    </row>
    <row r="48" spans="1:9" ht="12.75" customHeight="1" x14ac:dyDescent="0.2">
      <c r="A48" s="202"/>
      <c r="B48" s="202"/>
      <c r="C48" s="54" t="s">
        <v>4017</v>
      </c>
      <c r="D48" s="54" t="s">
        <v>4018</v>
      </c>
      <c r="F48" s="223"/>
      <c r="G48" s="223"/>
      <c r="H48" s="54" t="s">
        <v>4017</v>
      </c>
      <c r="I48" s="54" t="s">
        <v>4018</v>
      </c>
    </row>
    <row r="49" spans="1:9" ht="38.25" customHeight="1" x14ac:dyDescent="0.2">
      <c r="A49" s="219" t="s">
        <v>177</v>
      </c>
      <c r="B49" s="203" t="s">
        <v>178</v>
      </c>
      <c r="C49" s="54" t="s">
        <v>4019</v>
      </c>
      <c r="D49" s="54" t="s">
        <v>4020</v>
      </c>
      <c r="F49" s="222" t="s">
        <v>4724</v>
      </c>
      <c r="G49" s="228" t="s">
        <v>178</v>
      </c>
      <c r="H49" s="54" t="s">
        <v>4019</v>
      </c>
      <c r="I49" s="54" t="s">
        <v>4020</v>
      </c>
    </row>
    <row r="50" spans="1:9" ht="38.25" customHeight="1" x14ac:dyDescent="0.2">
      <c r="A50" s="202"/>
      <c r="B50" s="202"/>
      <c r="C50" s="54" t="s">
        <v>4021</v>
      </c>
      <c r="D50" s="54" t="s">
        <v>4022</v>
      </c>
      <c r="F50" s="223"/>
      <c r="G50" s="223"/>
      <c r="H50" s="54" t="s">
        <v>4021</v>
      </c>
      <c r="I50" s="54" t="s">
        <v>4022</v>
      </c>
    </row>
    <row r="51" spans="1:9" ht="12.75" customHeight="1" x14ac:dyDescent="0.2">
      <c r="A51" s="219" t="s">
        <v>179</v>
      </c>
      <c r="B51" s="203" t="s">
        <v>180</v>
      </c>
      <c r="C51" s="54" t="s">
        <v>4023</v>
      </c>
      <c r="D51" s="54" t="s">
        <v>4024</v>
      </c>
      <c r="F51" s="203" t="s">
        <v>4725</v>
      </c>
      <c r="G51" s="203" t="s">
        <v>180</v>
      </c>
      <c r="H51" s="54" t="s">
        <v>4023</v>
      </c>
      <c r="I51" s="54" t="s">
        <v>4024</v>
      </c>
    </row>
    <row r="52" spans="1:9" ht="12.75" customHeight="1" x14ac:dyDescent="0.2">
      <c r="A52" s="201"/>
      <c r="B52" s="201"/>
      <c r="C52" s="54" t="s">
        <v>4025</v>
      </c>
      <c r="D52" s="54" t="s">
        <v>4026</v>
      </c>
      <c r="F52" s="220"/>
      <c r="G52" s="220"/>
      <c r="H52" s="54" t="s">
        <v>4025</v>
      </c>
      <c r="I52" s="54" t="s">
        <v>4026</v>
      </c>
    </row>
    <row r="53" spans="1:9" ht="12.75" customHeight="1" x14ac:dyDescent="0.2">
      <c r="A53" s="201"/>
      <c r="B53" s="201"/>
      <c r="C53" s="54" t="s">
        <v>4027</v>
      </c>
      <c r="D53" s="54" t="s">
        <v>4028</v>
      </c>
      <c r="F53" s="220"/>
      <c r="G53" s="220"/>
      <c r="H53" s="54" t="s">
        <v>4027</v>
      </c>
      <c r="I53" s="54" t="s">
        <v>4028</v>
      </c>
    </row>
    <row r="54" spans="1:9" ht="12.75" customHeight="1" x14ac:dyDescent="0.2">
      <c r="A54" s="201"/>
      <c r="B54" s="201"/>
      <c r="C54" s="54" t="s">
        <v>4029</v>
      </c>
      <c r="D54" s="54" t="s">
        <v>4030</v>
      </c>
      <c r="F54" s="220"/>
      <c r="G54" s="220"/>
      <c r="H54" s="54" t="s">
        <v>4029</v>
      </c>
      <c r="I54" s="54" t="s">
        <v>4030</v>
      </c>
    </row>
    <row r="55" spans="1:9" ht="12.75" customHeight="1" x14ac:dyDescent="0.2">
      <c r="A55" s="201"/>
      <c r="B55" s="201"/>
      <c r="C55" s="54" t="s">
        <v>4031</v>
      </c>
      <c r="D55" s="54" t="s">
        <v>4032</v>
      </c>
      <c r="F55" s="220"/>
      <c r="G55" s="220"/>
      <c r="H55" s="54" t="s">
        <v>4031</v>
      </c>
      <c r="I55" s="54" t="s">
        <v>4032</v>
      </c>
    </row>
    <row r="56" spans="1:9" ht="12.75" customHeight="1" x14ac:dyDescent="0.2">
      <c r="A56" s="201"/>
      <c r="B56" s="201"/>
      <c r="C56" s="54" t="s">
        <v>4033</v>
      </c>
      <c r="D56" s="54" t="s">
        <v>4034</v>
      </c>
      <c r="F56" s="220"/>
      <c r="G56" s="220"/>
      <c r="H56" s="54" t="s">
        <v>4033</v>
      </c>
      <c r="I56" s="54" t="s">
        <v>4034</v>
      </c>
    </row>
    <row r="57" spans="1:9" ht="12.75" customHeight="1" x14ac:dyDescent="0.2">
      <c r="A57" s="201"/>
      <c r="B57" s="201"/>
      <c r="C57" s="54" t="s">
        <v>4035</v>
      </c>
      <c r="D57" s="54" t="s">
        <v>4036</v>
      </c>
      <c r="F57" s="220"/>
      <c r="G57" s="220"/>
      <c r="H57" s="54" t="s">
        <v>4035</v>
      </c>
      <c r="I57" s="54" t="s">
        <v>4036</v>
      </c>
    </row>
    <row r="58" spans="1:9" ht="12.75" customHeight="1" x14ac:dyDescent="0.2">
      <c r="A58" s="202"/>
      <c r="B58" s="202"/>
      <c r="C58" s="54" t="s">
        <v>4037</v>
      </c>
      <c r="D58" s="54" t="s">
        <v>4038</v>
      </c>
      <c r="F58" s="221"/>
      <c r="G58" s="221"/>
      <c r="H58" s="54" t="s">
        <v>4037</v>
      </c>
      <c r="I58" s="54" t="s">
        <v>4038</v>
      </c>
    </row>
    <row r="59" spans="1:9" ht="38.25" customHeight="1" x14ac:dyDescent="0.2">
      <c r="A59" s="267" t="s">
        <v>181</v>
      </c>
      <c r="B59" s="269" t="s">
        <v>5069</v>
      </c>
      <c r="C59" s="192" t="s">
        <v>4039</v>
      </c>
      <c r="D59" s="192" t="s">
        <v>4040</v>
      </c>
      <c r="F59" s="222" t="s">
        <v>4726</v>
      </c>
      <c r="G59" s="228" t="s">
        <v>4042</v>
      </c>
      <c r="H59" s="54" t="s">
        <v>4039</v>
      </c>
      <c r="I59" s="54" t="s">
        <v>4040</v>
      </c>
    </row>
    <row r="60" spans="1:9" ht="12.75" customHeight="1" x14ac:dyDescent="0.2">
      <c r="A60" s="268"/>
      <c r="B60" s="268"/>
      <c r="C60" s="192" t="s">
        <v>4041</v>
      </c>
      <c r="D60" s="192" t="s">
        <v>4042</v>
      </c>
      <c r="F60" s="223"/>
      <c r="G60" s="223"/>
      <c r="H60" s="54" t="s">
        <v>4041</v>
      </c>
      <c r="I60" s="54" t="s">
        <v>4042</v>
      </c>
    </row>
    <row r="61" spans="1:9" ht="12.75" customHeight="1" x14ac:dyDescent="0.2">
      <c r="A61" s="152" t="s">
        <v>183</v>
      </c>
      <c r="B61" s="148" t="s">
        <v>184</v>
      </c>
      <c r="C61" s="54" t="s">
        <v>4043</v>
      </c>
      <c r="D61" s="54" t="s">
        <v>4044</v>
      </c>
      <c r="F61" s="152" t="s">
        <v>4727</v>
      </c>
      <c r="G61" s="148" t="s">
        <v>184</v>
      </c>
      <c r="H61" s="54" t="s">
        <v>4043</v>
      </c>
      <c r="I61" s="54" t="s">
        <v>4044</v>
      </c>
    </row>
    <row r="62" spans="1:9" ht="25.5" customHeight="1" x14ac:dyDescent="0.2">
      <c r="A62" s="219" t="s">
        <v>185</v>
      </c>
      <c r="B62" s="203" t="s">
        <v>186</v>
      </c>
      <c r="C62" s="54" t="s">
        <v>4045</v>
      </c>
      <c r="D62" s="54" t="s">
        <v>4046</v>
      </c>
      <c r="F62" s="222" t="s">
        <v>4728</v>
      </c>
      <c r="G62" s="228" t="s">
        <v>186</v>
      </c>
      <c r="H62" s="54" t="s">
        <v>4045</v>
      </c>
      <c r="I62" s="54" t="s">
        <v>4046</v>
      </c>
    </row>
    <row r="63" spans="1:9" ht="25.5" customHeight="1" x14ac:dyDescent="0.2">
      <c r="A63" s="201"/>
      <c r="B63" s="201"/>
      <c r="C63" s="54" t="s">
        <v>4047</v>
      </c>
      <c r="D63" s="54" t="s">
        <v>4048</v>
      </c>
      <c r="F63" s="223"/>
      <c r="G63" s="223"/>
      <c r="H63" s="54" t="s">
        <v>4047</v>
      </c>
      <c r="I63" s="54" t="s">
        <v>4048</v>
      </c>
    </row>
    <row r="64" spans="1:9" ht="25.5" customHeight="1" x14ac:dyDescent="0.2">
      <c r="A64" s="202"/>
      <c r="B64" s="202"/>
      <c r="C64" s="54" t="s">
        <v>4049</v>
      </c>
      <c r="D64" s="54" t="s">
        <v>4050</v>
      </c>
      <c r="F64" s="223"/>
      <c r="G64" s="223"/>
      <c r="H64" s="54" t="s">
        <v>4049</v>
      </c>
      <c r="I64" s="54" t="s">
        <v>4050</v>
      </c>
    </row>
    <row r="65" spans="1:9" ht="12.75" customHeight="1" x14ac:dyDescent="0.2">
      <c r="A65" s="219" t="s">
        <v>187</v>
      </c>
      <c r="B65" s="203" t="s">
        <v>188</v>
      </c>
      <c r="C65" s="54" t="s">
        <v>4051</v>
      </c>
      <c r="D65" s="54" t="s">
        <v>188</v>
      </c>
      <c r="F65" s="222" t="s">
        <v>4729</v>
      </c>
      <c r="G65" s="228" t="s">
        <v>188</v>
      </c>
      <c r="H65" s="54" t="s">
        <v>4051</v>
      </c>
      <c r="I65" s="54" t="s">
        <v>188</v>
      </c>
    </row>
    <row r="66" spans="1:9" ht="12.75" customHeight="1" x14ac:dyDescent="0.2">
      <c r="A66" s="202"/>
      <c r="B66" s="202"/>
      <c r="C66" s="54" t="s">
        <v>4052</v>
      </c>
      <c r="D66" s="54" t="s">
        <v>4053</v>
      </c>
      <c r="F66" s="223"/>
      <c r="G66" s="223"/>
      <c r="H66" s="54" t="s">
        <v>4052</v>
      </c>
      <c r="I66" s="54" t="s">
        <v>4053</v>
      </c>
    </row>
    <row r="67" spans="1:9" ht="12.75" customHeight="1" x14ac:dyDescent="0.2">
      <c r="A67" s="152" t="s">
        <v>189</v>
      </c>
      <c r="B67" s="148" t="s">
        <v>190</v>
      </c>
      <c r="C67" s="54" t="s">
        <v>4054</v>
      </c>
      <c r="D67" s="54" t="s">
        <v>190</v>
      </c>
      <c r="F67" s="152" t="s">
        <v>4730</v>
      </c>
      <c r="G67" s="148" t="s">
        <v>190</v>
      </c>
      <c r="H67" s="54" t="s">
        <v>4054</v>
      </c>
      <c r="I67" s="54" t="s">
        <v>190</v>
      </c>
    </row>
    <row r="68" spans="1:9" ht="25.5" customHeight="1" x14ac:dyDescent="0.2">
      <c r="A68" s="219" t="s">
        <v>191</v>
      </c>
      <c r="B68" s="203" t="s">
        <v>192</v>
      </c>
      <c r="C68" s="54" t="s">
        <v>4055</v>
      </c>
      <c r="D68" s="54" t="s">
        <v>4056</v>
      </c>
      <c r="F68" s="222" t="s">
        <v>4731</v>
      </c>
      <c r="G68" s="228" t="s">
        <v>192</v>
      </c>
      <c r="H68" s="54" t="s">
        <v>4055</v>
      </c>
      <c r="I68" s="54" t="s">
        <v>4056</v>
      </c>
    </row>
    <row r="69" spans="1:9" ht="25.5" customHeight="1" x14ac:dyDescent="0.2">
      <c r="A69" s="201"/>
      <c r="B69" s="201"/>
      <c r="C69" s="54" t="s">
        <v>4057</v>
      </c>
      <c r="D69" s="54" t="s">
        <v>4058</v>
      </c>
      <c r="F69" s="223"/>
      <c r="G69" s="223"/>
      <c r="H69" s="54" t="s">
        <v>4057</v>
      </c>
      <c r="I69" s="54" t="s">
        <v>4058</v>
      </c>
    </row>
    <row r="70" spans="1:9" ht="12.75" customHeight="1" x14ac:dyDescent="0.2">
      <c r="A70" s="201"/>
      <c r="B70" s="201"/>
      <c r="C70" s="54" t="s">
        <v>4059</v>
      </c>
      <c r="D70" s="54" t="s">
        <v>4060</v>
      </c>
      <c r="F70" s="223"/>
      <c r="G70" s="223"/>
      <c r="H70" s="54" t="s">
        <v>4059</v>
      </c>
      <c r="I70" s="54" t="s">
        <v>4060</v>
      </c>
    </row>
    <row r="71" spans="1:9" ht="25.5" customHeight="1" x14ac:dyDescent="0.2">
      <c r="A71" s="201"/>
      <c r="B71" s="201"/>
      <c r="C71" s="54" t="s">
        <v>4061</v>
      </c>
      <c r="D71" s="54" t="s">
        <v>4062</v>
      </c>
      <c r="F71" s="223"/>
      <c r="G71" s="223"/>
      <c r="H71" s="54" t="s">
        <v>4061</v>
      </c>
      <c r="I71" s="54" t="s">
        <v>4062</v>
      </c>
    </row>
    <row r="72" spans="1:9" ht="25.5" customHeight="1" x14ac:dyDescent="0.2">
      <c r="A72" s="201"/>
      <c r="B72" s="201"/>
      <c r="C72" s="54" t="s">
        <v>4063</v>
      </c>
      <c r="D72" s="54" t="s">
        <v>4064</v>
      </c>
      <c r="F72" s="223"/>
      <c r="G72" s="223"/>
      <c r="H72" s="54" t="s">
        <v>4063</v>
      </c>
      <c r="I72" s="54" t="s">
        <v>4064</v>
      </c>
    </row>
    <row r="73" spans="1:9" ht="25.5" customHeight="1" x14ac:dyDescent="0.2">
      <c r="A73" s="201"/>
      <c r="B73" s="201"/>
      <c r="C73" s="54" t="s">
        <v>4065</v>
      </c>
      <c r="D73" s="54" t="s">
        <v>4066</v>
      </c>
      <c r="F73" s="223"/>
      <c r="G73" s="223"/>
      <c r="H73" s="54" t="s">
        <v>4065</v>
      </c>
      <c r="I73" s="54" t="s">
        <v>4066</v>
      </c>
    </row>
    <row r="74" spans="1:9" ht="25.5" customHeight="1" x14ac:dyDescent="0.2">
      <c r="A74" s="201"/>
      <c r="B74" s="201"/>
      <c r="C74" s="54" t="s">
        <v>4067</v>
      </c>
      <c r="D74" s="54" t="s">
        <v>4068</v>
      </c>
      <c r="F74" s="223"/>
      <c r="G74" s="223"/>
      <c r="H74" s="54" t="s">
        <v>4067</v>
      </c>
      <c r="I74" s="54" t="s">
        <v>4068</v>
      </c>
    </row>
    <row r="75" spans="1:9" ht="38.25" customHeight="1" x14ac:dyDescent="0.2">
      <c r="A75" s="201"/>
      <c r="B75" s="201"/>
      <c r="C75" s="54" t="s">
        <v>4069</v>
      </c>
      <c r="D75" s="54" t="s">
        <v>4070</v>
      </c>
      <c r="F75" s="223"/>
      <c r="G75" s="223"/>
      <c r="H75" s="54" t="s">
        <v>4069</v>
      </c>
      <c r="I75" s="54" t="s">
        <v>4070</v>
      </c>
    </row>
    <row r="76" spans="1:9" ht="25.5" customHeight="1" x14ac:dyDescent="0.2">
      <c r="A76" s="201"/>
      <c r="B76" s="201"/>
      <c r="C76" s="54" t="s">
        <v>4071</v>
      </c>
      <c r="D76" s="54" t="s">
        <v>4072</v>
      </c>
      <c r="F76" s="223"/>
      <c r="G76" s="223"/>
      <c r="H76" s="54" t="s">
        <v>4071</v>
      </c>
      <c r="I76" s="54" t="s">
        <v>4072</v>
      </c>
    </row>
    <row r="77" spans="1:9" ht="25.5" customHeight="1" x14ac:dyDescent="0.2">
      <c r="A77" s="201"/>
      <c r="B77" s="201"/>
      <c r="C77" s="54" t="s">
        <v>4073</v>
      </c>
      <c r="D77" s="54" t="s">
        <v>4074</v>
      </c>
      <c r="F77" s="223"/>
      <c r="G77" s="223"/>
      <c r="H77" s="54" t="s">
        <v>4073</v>
      </c>
      <c r="I77" s="54" t="s">
        <v>4074</v>
      </c>
    </row>
    <row r="78" spans="1:9" ht="25.5" customHeight="1" x14ac:dyDescent="0.2">
      <c r="A78" s="201"/>
      <c r="B78" s="201"/>
      <c r="C78" s="54" t="s">
        <v>4075</v>
      </c>
      <c r="D78" s="54" t="s">
        <v>4076</v>
      </c>
      <c r="F78" s="223"/>
      <c r="G78" s="223"/>
      <c r="H78" s="54" t="s">
        <v>4075</v>
      </c>
      <c r="I78" s="54" t="s">
        <v>4076</v>
      </c>
    </row>
    <row r="79" spans="1:9" ht="25.5" customHeight="1" x14ac:dyDescent="0.2">
      <c r="A79" s="201"/>
      <c r="B79" s="201"/>
      <c r="C79" s="54" t="s">
        <v>4077</v>
      </c>
      <c r="D79" s="54" t="s">
        <v>4078</v>
      </c>
      <c r="F79" s="223"/>
      <c r="G79" s="223"/>
      <c r="H79" s="54" t="s">
        <v>4077</v>
      </c>
      <c r="I79" s="54" t="s">
        <v>4078</v>
      </c>
    </row>
    <row r="80" spans="1:9" ht="25.5" customHeight="1" x14ac:dyDescent="0.2">
      <c r="A80" s="201"/>
      <c r="B80" s="201"/>
      <c r="C80" s="54" t="s">
        <v>4079</v>
      </c>
      <c r="D80" s="54" t="s">
        <v>4080</v>
      </c>
      <c r="F80" s="223"/>
      <c r="G80" s="223"/>
      <c r="H80" s="54" t="s">
        <v>4079</v>
      </c>
      <c r="I80" s="54" t="s">
        <v>4080</v>
      </c>
    </row>
    <row r="81" spans="1:9" ht="25.5" customHeight="1" x14ac:dyDescent="0.2">
      <c r="A81" s="202"/>
      <c r="B81" s="202"/>
      <c r="C81" s="54" t="s">
        <v>4081</v>
      </c>
      <c r="D81" s="54" t="s">
        <v>4082</v>
      </c>
      <c r="F81" s="223"/>
      <c r="G81" s="223"/>
      <c r="H81" s="54" t="s">
        <v>4081</v>
      </c>
      <c r="I81" s="54" t="s">
        <v>4082</v>
      </c>
    </row>
    <row r="82" spans="1:9" ht="25.5" customHeight="1" x14ac:dyDescent="0.2">
      <c r="A82" s="152" t="s">
        <v>193</v>
      </c>
      <c r="B82" s="148" t="s">
        <v>194</v>
      </c>
      <c r="C82" s="54" t="s">
        <v>4083</v>
      </c>
      <c r="D82" s="54" t="s">
        <v>4084</v>
      </c>
      <c r="F82" s="152" t="s">
        <v>4732</v>
      </c>
      <c r="G82" s="148" t="s">
        <v>194</v>
      </c>
      <c r="H82" s="54" t="s">
        <v>4083</v>
      </c>
      <c r="I82" s="54" t="s">
        <v>4084</v>
      </c>
    </row>
    <row r="83" spans="1:9" ht="25.5" customHeight="1" x14ac:dyDescent="0.2">
      <c r="A83" s="219" t="s">
        <v>195</v>
      </c>
      <c r="B83" s="203" t="s">
        <v>196</v>
      </c>
      <c r="C83" s="54" t="s">
        <v>4085</v>
      </c>
      <c r="D83" s="54" t="s">
        <v>4086</v>
      </c>
      <c r="F83" s="222" t="s">
        <v>4733</v>
      </c>
      <c r="G83" s="228" t="s">
        <v>196</v>
      </c>
      <c r="H83" s="54" t="s">
        <v>4085</v>
      </c>
      <c r="I83" s="54" t="s">
        <v>4086</v>
      </c>
    </row>
    <row r="84" spans="1:9" ht="38.25" customHeight="1" x14ac:dyDescent="0.2">
      <c r="A84" s="202"/>
      <c r="B84" s="202"/>
      <c r="C84" s="54" t="s">
        <v>4087</v>
      </c>
      <c r="D84" s="54" t="s">
        <v>4088</v>
      </c>
      <c r="F84" s="223"/>
      <c r="G84" s="223"/>
      <c r="H84" s="54" t="s">
        <v>4087</v>
      </c>
      <c r="I84" s="54" t="s">
        <v>4088</v>
      </c>
    </row>
    <row r="85" spans="1:9" ht="25.5" customHeight="1" x14ac:dyDescent="0.2">
      <c r="A85" s="219" t="s">
        <v>197</v>
      </c>
      <c r="B85" s="203" t="s">
        <v>198</v>
      </c>
      <c r="C85" s="54" t="s">
        <v>4089</v>
      </c>
      <c r="D85" s="54" t="s">
        <v>4090</v>
      </c>
      <c r="F85" s="219" t="s">
        <v>4734</v>
      </c>
      <c r="G85" s="203" t="s">
        <v>198</v>
      </c>
      <c r="H85" s="54" t="s">
        <v>4089</v>
      </c>
      <c r="I85" s="54" t="s">
        <v>4090</v>
      </c>
    </row>
    <row r="86" spans="1:9" ht="25.5" customHeight="1" x14ac:dyDescent="0.2">
      <c r="A86" s="201"/>
      <c r="B86" s="201"/>
      <c r="C86" s="54" t="s">
        <v>4091</v>
      </c>
      <c r="D86" s="54" t="s">
        <v>4092</v>
      </c>
      <c r="F86" s="255"/>
      <c r="G86" s="220"/>
      <c r="H86" s="54" t="s">
        <v>4091</v>
      </c>
      <c r="I86" s="54" t="s">
        <v>4092</v>
      </c>
    </row>
    <row r="87" spans="1:9" ht="25.5" customHeight="1" x14ac:dyDescent="0.2">
      <c r="A87" s="201"/>
      <c r="B87" s="201"/>
      <c r="C87" s="54" t="s">
        <v>4093</v>
      </c>
      <c r="D87" s="54" t="s">
        <v>4094</v>
      </c>
      <c r="F87" s="255"/>
      <c r="G87" s="220"/>
      <c r="H87" s="54" t="s">
        <v>4093</v>
      </c>
      <c r="I87" s="54" t="s">
        <v>4094</v>
      </c>
    </row>
    <row r="88" spans="1:9" ht="25.5" customHeight="1" x14ac:dyDescent="0.2">
      <c r="A88" s="201"/>
      <c r="B88" s="201"/>
      <c r="C88" s="54" t="s">
        <v>4095</v>
      </c>
      <c r="D88" s="54" t="s">
        <v>4096</v>
      </c>
      <c r="F88" s="255"/>
      <c r="G88" s="220"/>
      <c r="H88" s="54" t="s">
        <v>4095</v>
      </c>
      <c r="I88" s="54" t="s">
        <v>4096</v>
      </c>
    </row>
    <row r="89" spans="1:9" ht="25.5" customHeight="1" x14ac:dyDescent="0.2">
      <c r="A89" s="201"/>
      <c r="B89" s="201"/>
      <c r="C89" s="54" t="s">
        <v>4097</v>
      </c>
      <c r="D89" s="54" t="s">
        <v>4098</v>
      </c>
      <c r="F89" s="255"/>
      <c r="G89" s="220"/>
      <c r="H89" s="54" t="s">
        <v>4097</v>
      </c>
      <c r="I89" s="54" t="s">
        <v>4098</v>
      </c>
    </row>
    <row r="90" spans="1:9" ht="25.5" customHeight="1" x14ac:dyDescent="0.2">
      <c r="A90" s="201"/>
      <c r="B90" s="201"/>
      <c r="C90" s="54" t="s">
        <v>4099</v>
      </c>
      <c r="D90" s="54" t="s">
        <v>4100</v>
      </c>
      <c r="F90" s="255"/>
      <c r="G90" s="220"/>
      <c r="H90" s="54" t="s">
        <v>4099</v>
      </c>
      <c r="I90" s="54" t="s">
        <v>4100</v>
      </c>
    </row>
    <row r="91" spans="1:9" ht="25.5" customHeight="1" x14ac:dyDescent="0.2">
      <c r="A91" s="201"/>
      <c r="B91" s="201"/>
      <c r="C91" s="54" t="s">
        <v>4101</v>
      </c>
      <c r="D91" s="54" t="s">
        <v>4102</v>
      </c>
      <c r="F91" s="255"/>
      <c r="G91" s="220"/>
      <c r="H91" s="54" t="s">
        <v>4101</v>
      </c>
      <c r="I91" s="54" t="s">
        <v>4102</v>
      </c>
    </row>
    <row r="92" spans="1:9" ht="38.25" customHeight="1" x14ac:dyDescent="0.2">
      <c r="A92" s="201"/>
      <c r="B92" s="201"/>
      <c r="C92" s="54" t="s">
        <v>4103</v>
      </c>
      <c r="D92" s="54" t="s">
        <v>4104</v>
      </c>
      <c r="F92" s="255"/>
      <c r="G92" s="220"/>
      <c r="H92" s="54" t="s">
        <v>4103</v>
      </c>
      <c r="I92" s="54" t="s">
        <v>4104</v>
      </c>
    </row>
    <row r="93" spans="1:9" ht="25.5" customHeight="1" x14ac:dyDescent="0.2">
      <c r="A93" s="202"/>
      <c r="B93" s="202"/>
      <c r="C93" s="54" t="s">
        <v>4105</v>
      </c>
      <c r="D93" s="54" t="s">
        <v>4106</v>
      </c>
      <c r="F93" s="256"/>
      <c r="G93" s="221"/>
      <c r="H93" s="54" t="s">
        <v>4105</v>
      </c>
      <c r="I93" s="54" t="s">
        <v>4106</v>
      </c>
    </row>
    <row r="94" spans="1:9" ht="38.25" customHeight="1" x14ac:dyDescent="0.2">
      <c r="A94" s="219" t="s">
        <v>199</v>
      </c>
      <c r="B94" s="203" t="s">
        <v>200</v>
      </c>
      <c r="C94" s="54" t="s">
        <v>4107</v>
      </c>
      <c r="D94" s="54" t="s">
        <v>4108</v>
      </c>
      <c r="F94" s="222" t="s">
        <v>4735</v>
      </c>
      <c r="G94" s="228" t="s">
        <v>200</v>
      </c>
      <c r="H94" s="54" t="s">
        <v>4107</v>
      </c>
      <c r="I94" s="54" t="s">
        <v>4108</v>
      </c>
    </row>
    <row r="95" spans="1:9" ht="51" customHeight="1" x14ac:dyDescent="0.2">
      <c r="A95" s="202"/>
      <c r="B95" s="202"/>
      <c r="C95" s="54" t="s">
        <v>4109</v>
      </c>
      <c r="D95" s="54" t="s">
        <v>4110</v>
      </c>
      <c r="F95" s="223"/>
      <c r="G95" s="223"/>
      <c r="H95" s="54" t="s">
        <v>4109</v>
      </c>
      <c r="I95" s="54" t="s">
        <v>4110</v>
      </c>
    </row>
    <row r="96" spans="1:9" ht="25.5" customHeight="1" x14ac:dyDescent="0.2">
      <c r="A96" s="152" t="s">
        <v>201</v>
      </c>
      <c r="B96" s="148" t="s">
        <v>202</v>
      </c>
      <c r="C96" s="54" t="s">
        <v>4111</v>
      </c>
      <c r="D96" s="54" t="s">
        <v>202</v>
      </c>
      <c r="F96" s="152" t="s">
        <v>4736</v>
      </c>
      <c r="G96" s="148" t="s">
        <v>202</v>
      </c>
      <c r="H96" s="54" t="s">
        <v>4111</v>
      </c>
      <c r="I96" s="54" t="s">
        <v>202</v>
      </c>
    </row>
    <row r="97" spans="1:9" ht="12.75" customHeight="1" x14ac:dyDescent="0.2">
      <c r="A97" s="152" t="s">
        <v>203</v>
      </c>
      <c r="B97" s="148" t="s">
        <v>204</v>
      </c>
      <c r="C97" s="54" t="s">
        <v>4112</v>
      </c>
      <c r="D97" s="54" t="s">
        <v>4113</v>
      </c>
      <c r="F97" s="152" t="s">
        <v>4737</v>
      </c>
      <c r="G97" s="148" t="s">
        <v>204</v>
      </c>
      <c r="H97" s="54" t="s">
        <v>4112</v>
      </c>
      <c r="I97" s="54" t="s">
        <v>4113</v>
      </c>
    </row>
    <row r="98" spans="1:9" ht="12.75" customHeight="1" x14ac:dyDescent="0.2">
      <c r="A98" s="152" t="s">
        <v>205</v>
      </c>
      <c r="B98" s="148" t="s">
        <v>206</v>
      </c>
      <c r="C98" s="54" t="s">
        <v>4114</v>
      </c>
      <c r="D98" s="54" t="s">
        <v>4115</v>
      </c>
      <c r="F98" s="152" t="s">
        <v>4738</v>
      </c>
      <c r="G98" s="148" t="s">
        <v>206</v>
      </c>
      <c r="H98" s="54" t="s">
        <v>4114</v>
      </c>
      <c r="I98" s="54" t="s">
        <v>4115</v>
      </c>
    </row>
    <row r="99" spans="1:9" ht="51" customHeight="1" x14ac:dyDescent="0.2">
      <c r="A99" s="152" t="s">
        <v>207</v>
      </c>
      <c r="B99" s="148" t="s">
        <v>208</v>
      </c>
      <c r="C99" s="54"/>
      <c r="D99" s="54" t="s">
        <v>4116</v>
      </c>
      <c r="F99" s="152" t="s">
        <v>4739</v>
      </c>
      <c r="G99" s="148" t="s">
        <v>208</v>
      </c>
      <c r="H99" s="54"/>
      <c r="I99" s="54" t="s">
        <v>4116</v>
      </c>
    </row>
    <row r="100" spans="1:9" ht="76.5" customHeight="1" x14ac:dyDescent="0.2">
      <c r="A100" s="152" t="s">
        <v>209</v>
      </c>
      <c r="B100" s="148" t="s">
        <v>210</v>
      </c>
      <c r="C100" s="54"/>
      <c r="D100" s="54" t="s">
        <v>4117</v>
      </c>
      <c r="F100" s="152" t="s">
        <v>4740</v>
      </c>
      <c r="G100" s="148" t="s">
        <v>210</v>
      </c>
      <c r="H100" s="54"/>
      <c r="I100" s="54" t="s">
        <v>4117</v>
      </c>
    </row>
    <row r="101" spans="1:9" ht="51" customHeight="1" x14ac:dyDescent="0.2">
      <c r="A101" s="219" t="s">
        <v>211</v>
      </c>
      <c r="B101" s="203" t="s">
        <v>212</v>
      </c>
      <c r="C101" s="54" t="s">
        <v>4118</v>
      </c>
      <c r="D101" s="54" t="s">
        <v>4119</v>
      </c>
      <c r="F101" s="222" t="s">
        <v>4741</v>
      </c>
      <c r="G101" s="228" t="s">
        <v>212</v>
      </c>
      <c r="H101" s="54" t="s">
        <v>4118</v>
      </c>
      <c r="I101" s="54" t="s">
        <v>4119</v>
      </c>
    </row>
    <row r="102" spans="1:9" ht="38.25" customHeight="1" x14ac:dyDescent="0.2">
      <c r="A102" s="202"/>
      <c r="B102" s="202"/>
      <c r="C102" s="54" t="s">
        <v>4120</v>
      </c>
      <c r="D102" s="54" t="s">
        <v>4121</v>
      </c>
      <c r="F102" s="223"/>
      <c r="G102" s="223"/>
      <c r="H102" s="54" t="s">
        <v>4120</v>
      </c>
      <c r="I102" s="54" t="s">
        <v>4121</v>
      </c>
    </row>
    <row r="103" spans="1:9" ht="38.25" customHeight="1" x14ac:dyDescent="0.2">
      <c r="A103" s="152" t="s">
        <v>213</v>
      </c>
      <c r="B103" s="148" t="s">
        <v>214</v>
      </c>
      <c r="C103" s="54" t="s">
        <v>4122</v>
      </c>
      <c r="D103" s="54" t="s">
        <v>214</v>
      </c>
      <c r="F103" s="152" t="s">
        <v>4742</v>
      </c>
      <c r="G103" s="148" t="s">
        <v>214</v>
      </c>
      <c r="H103" s="54" t="s">
        <v>4122</v>
      </c>
      <c r="I103" s="54" t="s">
        <v>214</v>
      </c>
    </row>
    <row r="104" spans="1:9" ht="51" customHeight="1" x14ac:dyDescent="0.2">
      <c r="A104" s="152" t="s">
        <v>215</v>
      </c>
      <c r="B104" s="148" t="s">
        <v>216</v>
      </c>
      <c r="C104" s="54" t="s">
        <v>4123</v>
      </c>
      <c r="D104" s="54" t="s">
        <v>4124</v>
      </c>
      <c r="F104" s="152" t="s">
        <v>4743</v>
      </c>
      <c r="G104" s="148" t="s">
        <v>216</v>
      </c>
      <c r="H104" s="54" t="s">
        <v>4123</v>
      </c>
      <c r="I104" s="54" t="s">
        <v>4124</v>
      </c>
    </row>
    <row r="105" spans="1:9" ht="51" customHeight="1" x14ac:dyDescent="0.2">
      <c r="A105" s="152" t="s">
        <v>217</v>
      </c>
      <c r="B105" s="148" t="s">
        <v>218</v>
      </c>
      <c r="C105" s="54" t="s">
        <v>4125</v>
      </c>
      <c r="D105" s="54" t="s">
        <v>218</v>
      </c>
      <c r="F105" s="152" t="s">
        <v>4744</v>
      </c>
      <c r="G105" s="148" t="s">
        <v>218</v>
      </c>
      <c r="H105" s="54" t="s">
        <v>4125</v>
      </c>
      <c r="I105" s="54" t="s">
        <v>218</v>
      </c>
    </row>
    <row r="106" spans="1:9" ht="38.25" customHeight="1" x14ac:dyDescent="0.2">
      <c r="A106" s="219" t="s">
        <v>219</v>
      </c>
      <c r="B106" s="203" t="s">
        <v>220</v>
      </c>
      <c r="C106" s="54" t="s">
        <v>4126</v>
      </c>
      <c r="D106" s="54" t="s">
        <v>4127</v>
      </c>
      <c r="F106" s="222" t="s">
        <v>4745</v>
      </c>
      <c r="G106" s="228" t="s">
        <v>220</v>
      </c>
      <c r="H106" s="54" t="s">
        <v>4126</v>
      </c>
      <c r="I106" s="54" t="s">
        <v>4127</v>
      </c>
    </row>
    <row r="107" spans="1:9" ht="38.25" customHeight="1" x14ac:dyDescent="0.2">
      <c r="A107" s="202"/>
      <c r="B107" s="202"/>
      <c r="C107" s="54" t="s">
        <v>4128</v>
      </c>
      <c r="D107" s="54" t="s">
        <v>4129</v>
      </c>
      <c r="F107" s="223"/>
      <c r="G107" s="223"/>
      <c r="H107" s="54" t="s">
        <v>4128</v>
      </c>
      <c r="I107" s="54" t="s">
        <v>4129</v>
      </c>
    </row>
    <row r="108" spans="1:9" ht="102" x14ac:dyDescent="0.2">
      <c r="A108" s="152" t="s">
        <v>221</v>
      </c>
      <c r="B108" s="148" t="s">
        <v>222</v>
      </c>
      <c r="C108" s="54"/>
      <c r="D108" s="54"/>
      <c r="F108" s="152" t="s">
        <v>4746</v>
      </c>
      <c r="G108" s="148" t="s">
        <v>222</v>
      </c>
      <c r="H108" s="54"/>
      <c r="I108" s="54"/>
    </row>
    <row r="109" spans="1:9" ht="25.5" customHeight="1" x14ac:dyDescent="0.2">
      <c r="A109" s="219" t="s">
        <v>4130</v>
      </c>
      <c r="B109" s="203" t="s">
        <v>224</v>
      </c>
      <c r="C109" s="54" t="s">
        <v>4131</v>
      </c>
      <c r="D109" s="54" t="s">
        <v>4132</v>
      </c>
      <c r="F109" s="219" t="s">
        <v>4747</v>
      </c>
      <c r="G109" s="203" t="s">
        <v>224</v>
      </c>
      <c r="H109" s="54" t="s">
        <v>4131</v>
      </c>
      <c r="I109" s="54" t="s">
        <v>4132</v>
      </c>
    </row>
    <row r="110" spans="1:9" ht="38.25" customHeight="1" x14ac:dyDescent="0.2">
      <c r="A110" s="201"/>
      <c r="B110" s="201"/>
      <c r="C110" s="54" t="s">
        <v>4133</v>
      </c>
      <c r="D110" s="54" t="s">
        <v>4134</v>
      </c>
      <c r="F110" s="255"/>
      <c r="G110" s="220"/>
      <c r="H110" s="54" t="s">
        <v>4133</v>
      </c>
      <c r="I110" s="54" t="s">
        <v>4134</v>
      </c>
    </row>
    <row r="111" spans="1:9" ht="25.5" customHeight="1" x14ac:dyDescent="0.2">
      <c r="A111" s="202"/>
      <c r="B111" s="202"/>
      <c r="C111" s="54" t="s">
        <v>4135</v>
      </c>
      <c r="D111" s="54" t="s">
        <v>4136</v>
      </c>
      <c r="F111" s="256"/>
      <c r="G111" s="221"/>
      <c r="H111" s="54" t="s">
        <v>4135</v>
      </c>
      <c r="I111" s="54" t="s">
        <v>4136</v>
      </c>
    </row>
    <row r="112" spans="1:9" ht="38.25" customHeight="1" x14ac:dyDescent="0.2">
      <c r="A112" s="219" t="s">
        <v>225</v>
      </c>
      <c r="B112" s="203" t="s">
        <v>226</v>
      </c>
      <c r="C112" s="54" t="s">
        <v>4137</v>
      </c>
      <c r="D112" s="54" t="s">
        <v>4138</v>
      </c>
      <c r="F112" s="203" t="s">
        <v>4748</v>
      </c>
      <c r="G112" s="203" t="s">
        <v>226</v>
      </c>
      <c r="H112" s="54" t="s">
        <v>4137</v>
      </c>
      <c r="I112" s="54" t="s">
        <v>4138</v>
      </c>
    </row>
    <row r="113" spans="1:9" ht="38.25" customHeight="1" x14ac:dyDescent="0.2">
      <c r="A113" s="201"/>
      <c r="B113" s="201"/>
      <c r="C113" s="54" t="s">
        <v>4139</v>
      </c>
      <c r="D113" s="54" t="s">
        <v>4140</v>
      </c>
      <c r="F113" s="220"/>
      <c r="G113" s="220"/>
      <c r="H113" s="54" t="s">
        <v>4139</v>
      </c>
      <c r="I113" s="54" t="s">
        <v>4140</v>
      </c>
    </row>
    <row r="114" spans="1:9" ht="38.25" customHeight="1" x14ac:dyDescent="0.2">
      <c r="A114" s="201"/>
      <c r="B114" s="201"/>
      <c r="C114" s="54" t="s">
        <v>4141</v>
      </c>
      <c r="D114" s="54" t="s">
        <v>4142</v>
      </c>
      <c r="F114" s="220"/>
      <c r="G114" s="220"/>
      <c r="H114" s="54" t="s">
        <v>4141</v>
      </c>
      <c r="I114" s="54" t="s">
        <v>4142</v>
      </c>
    </row>
    <row r="115" spans="1:9" ht="38.25" customHeight="1" x14ac:dyDescent="0.2">
      <c r="A115" s="201"/>
      <c r="B115" s="201"/>
      <c r="C115" s="54" t="s">
        <v>4143</v>
      </c>
      <c r="D115" s="54" t="s">
        <v>4144</v>
      </c>
      <c r="F115" s="220"/>
      <c r="G115" s="220"/>
      <c r="H115" s="54" t="s">
        <v>4143</v>
      </c>
      <c r="I115" s="54" t="s">
        <v>4144</v>
      </c>
    </row>
    <row r="116" spans="1:9" ht="38.25" customHeight="1" x14ac:dyDescent="0.2">
      <c r="A116" s="201"/>
      <c r="B116" s="201"/>
      <c r="C116" s="54" t="s">
        <v>4145</v>
      </c>
      <c r="D116" s="54" t="s">
        <v>4146</v>
      </c>
      <c r="F116" s="220"/>
      <c r="G116" s="220"/>
      <c r="H116" s="54" t="s">
        <v>4145</v>
      </c>
      <c r="I116" s="54" t="s">
        <v>4146</v>
      </c>
    </row>
    <row r="117" spans="1:9" ht="38.25" customHeight="1" x14ac:dyDescent="0.2">
      <c r="A117" s="201"/>
      <c r="B117" s="201"/>
      <c r="C117" s="54" t="s">
        <v>4147</v>
      </c>
      <c r="D117" s="54" t="s">
        <v>4148</v>
      </c>
      <c r="F117" s="220"/>
      <c r="G117" s="220"/>
      <c r="H117" s="54" t="s">
        <v>4147</v>
      </c>
      <c r="I117" s="54" t="s">
        <v>4148</v>
      </c>
    </row>
    <row r="118" spans="1:9" ht="38.25" customHeight="1" x14ac:dyDescent="0.2">
      <c r="A118" s="201"/>
      <c r="B118" s="201"/>
      <c r="C118" s="54" t="s">
        <v>4149</v>
      </c>
      <c r="D118" s="54" t="s">
        <v>4150</v>
      </c>
      <c r="F118" s="220"/>
      <c r="G118" s="220"/>
      <c r="H118" s="54" t="s">
        <v>4149</v>
      </c>
      <c r="I118" s="54" t="s">
        <v>4150</v>
      </c>
    </row>
    <row r="119" spans="1:9" ht="38.25" customHeight="1" x14ac:dyDescent="0.2">
      <c r="A119" s="201"/>
      <c r="B119" s="201"/>
      <c r="C119" s="54" t="s">
        <v>4151</v>
      </c>
      <c r="D119" s="54" t="s">
        <v>4152</v>
      </c>
      <c r="F119" s="220"/>
      <c r="G119" s="220"/>
      <c r="H119" s="54" t="s">
        <v>4151</v>
      </c>
      <c r="I119" s="54" t="s">
        <v>4152</v>
      </c>
    </row>
    <row r="120" spans="1:9" ht="38.25" customHeight="1" x14ac:dyDescent="0.2">
      <c r="A120" s="201"/>
      <c r="B120" s="201"/>
      <c r="C120" s="54" t="s">
        <v>4153</v>
      </c>
      <c r="D120" s="54" t="s">
        <v>4154</v>
      </c>
      <c r="F120" s="220"/>
      <c r="G120" s="220"/>
      <c r="H120" s="54" t="s">
        <v>4153</v>
      </c>
      <c r="I120" s="54" t="s">
        <v>4154</v>
      </c>
    </row>
    <row r="121" spans="1:9" ht="38.25" customHeight="1" x14ac:dyDescent="0.2">
      <c r="A121" s="201"/>
      <c r="B121" s="201"/>
      <c r="C121" s="54" t="s">
        <v>4155</v>
      </c>
      <c r="D121" s="54" t="s">
        <v>4156</v>
      </c>
      <c r="F121" s="220"/>
      <c r="G121" s="220"/>
      <c r="H121" s="54" t="s">
        <v>4155</v>
      </c>
      <c r="I121" s="54" t="s">
        <v>4156</v>
      </c>
    </row>
    <row r="122" spans="1:9" ht="38.25" customHeight="1" x14ac:dyDescent="0.2">
      <c r="A122" s="201"/>
      <c r="B122" s="201"/>
      <c r="C122" s="54" t="s">
        <v>4157</v>
      </c>
      <c r="D122" s="54" t="s">
        <v>4158</v>
      </c>
      <c r="F122" s="220"/>
      <c r="G122" s="220"/>
      <c r="H122" s="54" t="s">
        <v>4157</v>
      </c>
      <c r="I122" s="54" t="s">
        <v>4158</v>
      </c>
    </row>
    <row r="123" spans="1:9" ht="51" customHeight="1" x14ac:dyDescent="0.2">
      <c r="A123" s="201"/>
      <c r="B123" s="201"/>
      <c r="C123" s="54" t="s">
        <v>4159</v>
      </c>
      <c r="D123" s="54" t="s">
        <v>4160</v>
      </c>
      <c r="F123" s="220"/>
      <c r="G123" s="220"/>
      <c r="H123" s="54" t="s">
        <v>4159</v>
      </c>
      <c r="I123" s="54" t="s">
        <v>4160</v>
      </c>
    </row>
    <row r="124" spans="1:9" ht="25.5" customHeight="1" x14ac:dyDescent="0.2">
      <c r="A124" s="201"/>
      <c r="B124" s="201"/>
      <c r="C124" s="54" t="s">
        <v>4161</v>
      </c>
      <c r="D124" s="54" t="s">
        <v>4162</v>
      </c>
      <c r="F124" s="220"/>
      <c r="G124" s="220"/>
      <c r="H124" s="54" t="s">
        <v>4161</v>
      </c>
      <c r="I124" s="54" t="s">
        <v>4162</v>
      </c>
    </row>
    <row r="125" spans="1:9" ht="25.5" customHeight="1" x14ac:dyDescent="0.2">
      <c r="A125" s="201"/>
      <c r="B125" s="201"/>
      <c r="C125" s="54" t="s">
        <v>4163</v>
      </c>
      <c r="D125" s="54" t="s">
        <v>4164</v>
      </c>
      <c r="F125" s="220"/>
      <c r="G125" s="220"/>
      <c r="H125" s="54" t="s">
        <v>4163</v>
      </c>
      <c r="I125" s="54" t="s">
        <v>4164</v>
      </c>
    </row>
    <row r="126" spans="1:9" ht="25.5" customHeight="1" x14ac:dyDescent="0.2">
      <c r="A126" s="201"/>
      <c r="B126" s="201"/>
      <c r="C126" s="54" t="s">
        <v>4165</v>
      </c>
      <c r="D126" s="54" t="s">
        <v>4166</v>
      </c>
      <c r="F126" s="220"/>
      <c r="G126" s="220"/>
      <c r="H126" s="54" t="s">
        <v>4165</v>
      </c>
      <c r="I126" s="54" t="s">
        <v>4166</v>
      </c>
    </row>
    <row r="127" spans="1:9" ht="25.5" customHeight="1" x14ac:dyDescent="0.2">
      <c r="A127" s="201"/>
      <c r="B127" s="201"/>
      <c r="C127" s="54" t="s">
        <v>4167</v>
      </c>
      <c r="D127" s="54" t="s">
        <v>4168</v>
      </c>
      <c r="F127" s="220"/>
      <c r="G127" s="220"/>
      <c r="H127" s="54" t="s">
        <v>4167</v>
      </c>
      <c r="I127" s="54" t="s">
        <v>4168</v>
      </c>
    </row>
    <row r="128" spans="1:9" ht="25.5" customHeight="1" x14ac:dyDescent="0.2">
      <c r="A128" s="201"/>
      <c r="B128" s="201"/>
      <c r="C128" s="54" t="s">
        <v>4169</v>
      </c>
      <c r="D128" s="54" t="s">
        <v>4170</v>
      </c>
      <c r="F128" s="220"/>
      <c r="G128" s="220"/>
      <c r="H128" s="54" t="s">
        <v>4169</v>
      </c>
      <c r="I128" s="54" t="s">
        <v>4170</v>
      </c>
    </row>
    <row r="129" spans="1:9" ht="25.5" customHeight="1" x14ac:dyDescent="0.2">
      <c r="A129" s="201"/>
      <c r="B129" s="201"/>
      <c r="C129" s="54" t="s">
        <v>4171</v>
      </c>
      <c r="D129" s="54" t="s">
        <v>4172</v>
      </c>
      <c r="F129" s="220"/>
      <c r="G129" s="220"/>
      <c r="H129" s="54" t="s">
        <v>4171</v>
      </c>
      <c r="I129" s="54" t="s">
        <v>4172</v>
      </c>
    </row>
    <row r="130" spans="1:9" ht="25.5" customHeight="1" x14ac:dyDescent="0.2">
      <c r="A130" s="201"/>
      <c r="B130" s="201"/>
      <c r="C130" s="54" t="s">
        <v>4173</v>
      </c>
      <c r="D130" s="54" t="s">
        <v>4174</v>
      </c>
      <c r="F130" s="220"/>
      <c r="G130" s="220"/>
      <c r="H130" s="54" t="s">
        <v>4173</v>
      </c>
      <c r="I130" s="54" t="s">
        <v>4174</v>
      </c>
    </row>
    <row r="131" spans="1:9" ht="25.5" customHeight="1" x14ac:dyDescent="0.2">
      <c r="A131" s="201"/>
      <c r="B131" s="201"/>
      <c r="C131" s="54" t="s">
        <v>4175</v>
      </c>
      <c r="D131" s="54" t="s">
        <v>4176</v>
      </c>
      <c r="F131" s="220"/>
      <c r="G131" s="220"/>
      <c r="H131" s="54" t="s">
        <v>4175</v>
      </c>
      <c r="I131" s="54" t="s">
        <v>4176</v>
      </c>
    </row>
    <row r="132" spans="1:9" ht="25.5" customHeight="1" x14ac:dyDescent="0.2">
      <c r="A132" s="201"/>
      <c r="B132" s="201"/>
      <c r="C132" s="54" t="s">
        <v>4177</v>
      </c>
      <c r="D132" s="54" t="s">
        <v>4178</v>
      </c>
      <c r="F132" s="220"/>
      <c r="G132" s="220"/>
      <c r="H132" s="54" t="s">
        <v>4177</v>
      </c>
      <c r="I132" s="54" t="s">
        <v>4178</v>
      </c>
    </row>
    <row r="133" spans="1:9" ht="25.5" customHeight="1" x14ac:dyDescent="0.2">
      <c r="A133" s="201"/>
      <c r="B133" s="201"/>
      <c r="C133" s="54" t="s">
        <v>4179</v>
      </c>
      <c r="D133" s="54" t="s">
        <v>4180</v>
      </c>
      <c r="F133" s="220"/>
      <c r="G133" s="220"/>
      <c r="H133" s="54" t="s">
        <v>4179</v>
      </c>
      <c r="I133" s="54" t="s">
        <v>4180</v>
      </c>
    </row>
    <row r="134" spans="1:9" ht="38.25" customHeight="1" x14ac:dyDescent="0.2">
      <c r="A134" s="201"/>
      <c r="B134" s="201"/>
      <c r="C134" s="54" t="s">
        <v>4181</v>
      </c>
      <c r="D134" s="54" t="s">
        <v>4182</v>
      </c>
      <c r="F134" s="220"/>
      <c r="G134" s="220"/>
      <c r="H134" s="54" t="s">
        <v>4181</v>
      </c>
      <c r="I134" s="54" t="s">
        <v>4182</v>
      </c>
    </row>
    <row r="135" spans="1:9" ht="38.25" customHeight="1" x14ac:dyDescent="0.2">
      <c r="A135" s="201"/>
      <c r="B135" s="201"/>
      <c r="C135" s="54" t="s">
        <v>4183</v>
      </c>
      <c r="D135" s="54" t="s">
        <v>4184</v>
      </c>
      <c r="F135" s="220"/>
      <c r="G135" s="220"/>
      <c r="H135" s="54" t="s">
        <v>4183</v>
      </c>
      <c r="I135" s="54" t="s">
        <v>4184</v>
      </c>
    </row>
    <row r="136" spans="1:9" ht="38.25" customHeight="1" x14ac:dyDescent="0.2">
      <c r="A136" s="201"/>
      <c r="B136" s="201"/>
      <c r="C136" s="54" t="s">
        <v>4185</v>
      </c>
      <c r="D136" s="54" t="s">
        <v>4186</v>
      </c>
      <c r="F136" s="220"/>
      <c r="G136" s="220"/>
      <c r="H136" s="54" t="s">
        <v>4185</v>
      </c>
      <c r="I136" s="54" t="s">
        <v>4186</v>
      </c>
    </row>
    <row r="137" spans="1:9" ht="38.25" customHeight="1" x14ac:dyDescent="0.2">
      <c r="A137" s="202"/>
      <c r="B137" s="202"/>
      <c r="C137" s="54" t="s">
        <v>4187</v>
      </c>
      <c r="D137" s="54" t="s">
        <v>4188</v>
      </c>
      <c r="F137" s="221"/>
      <c r="G137" s="221"/>
      <c r="H137" s="54" t="s">
        <v>4187</v>
      </c>
      <c r="I137" s="54" t="s">
        <v>4188</v>
      </c>
    </row>
    <row r="138" spans="1:9" ht="12.75" customHeight="1" x14ac:dyDescent="0.2">
      <c r="A138" s="152" t="s">
        <v>227</v>
      </c>
      <c r="B138" s="148" t="s">
        <v>228</v>
      </c>
      <c r="C138" s="54" t="s">
        <v>4189</v>
      </c>
      <c r="D138" s="54" t="s">
        <v>4190</v>
      </c>
      <c r="F138" s="152" t="s">
        <v>4749</v>
      </c>
      <c r="G138" s="148" t="s">
        <v>228</v>
      </c>
      <c r="H138" s="54" t="s">
        <v>4189</v>
      </c>
      <c r="I138" s="54" t="s">
        <v>4190</v>
      </c>
    </row>
    <row r="139" spans="1:9" ht="25.5" customHeight="1" x14ac:dyDescent="0.2">
      <c r="A139" s="152" t="s">
        <v>229</v>
      </c>
      <c r="B139" s="148" t="s">
        <v>230</v>
      </c>
      <c r="C139" s="54" t="s">
        <v>4191</v>
      </c>
      <c r="D139" s="54" t="s">
        <v>4192</v>
      </c>
      <c r="F139" s="152" t="s">
        <v>4750</v>
      </c>
      <c r="G139" s="148" t="s">
        <v>230</v>
      </c>
      <c r="H139" s="54" t="s">
        <v>4191</v>
      </c>
      <c r="I139" s="54" t="s">
        <v>4192</v>
      </c>
    </row>
    <row r="140" spans="1:9" ht="38.25" customHeight="1" x14ac:dyDescent="0.2">
      <c r="A140" s="152" t="s">
        <v>231</v>
      </c>
      <c r="B140" s="148" t="s">
        <v>232</v>
      </c>
      <c r="C140" s="54" t="s">
        <v>4193</v>
      </c>
      <c r="D140" s="54" t="s">
        <v>4194</v>
      </c>
      <c r="F140" s="152" t="s">
        <v>4751</v>
      </c>
      <c r="G140" s="148" t="s">
        <v>232</v>
      </c>
      <c r="H140" s="54" t="s">
        <v>4193</v>
      </c>
      <c r="I140" s="54" t="s">
        <v>4194</v>
      </c>
    </row>
    <row r="141" spans="1:9" ht="38.25" customHeight="1" x14ac:dyDescent="0.2">
      <c r="A141" s="152" t="s">
        <v>233</v>
      </c>
      <c r="B141" s="148" t="s">
        <v>234</v>
      </c>
      <c r="C141" s="54" t="s">
        <v>4195</v>
      </c>
      <c r="D141" s="54" t="s">
        <v>4196</v>
      </c>
      <c r="F141" s="152" t="s">
        <v>4752</v>
      </c>
      <c r="G141" s="148" t="s">
        <v>234</v>
      </c>
      <c r="H141" s="54" t="s">
        <v>4195</v>
      </c>
      <c r="I141" s="54" t="s">
        <v>4196</v>
      </c>
    </row>
    <row r="142" spans="1:9" ht="38.25" customHeight="1" x14ac:dyDescent="0.2">
      <c r="A142" s="152" t="s">
        <v>235</v>
      </c>
      <c r="B142" s="148" t="s">
        <v>236</v>
      </c>
      <c r="C142" s="54" t="s">
        <v>4197</v>
      </c>
      <c r="D142" s="54" t="s">
        <v>4198</v>
      </c>
      <c r="F142" s="152" t="s">
        <v>4753</v>
      </c>
      <c r="G142" s="148" t="s">
        <v>236</v>
      </c>
      <c r="H142" s="54" t="s">
        <v>4197</v>
      </c>
      <c r="I142" s="54" t="s">
        <v>4198</v>
      </c>
    </row>
    <row r="143" spans="1:9" ht="51" customHeight="1" x14ac:dyDescent="0.2">
      <c r="A143" s="219" t="s">
        <v>237</v>
      </c>
      <c r="B143" s="203" t="s">
        <v>238</v>
      </c>
      <c r="C143" s="54" t="s">
        <v>4199</v>
      </c>
      <c r="D143" s="54" t="s">
        <v>4200</v>
      </c>
      <c r="F143" s="203" t="s">
        <v>4754</v>
      </c>
      <c r="G143" s="203" t="s">
        <v>238</v>
      </c>
      <c r="H143" s="54" t="s">
        <v>4199</v>
      </c>
      <c r="I143" s="54" t="s">
        <v>4200</v>
      </c>
    </row>
    <row r="144" spans="1:9" ht="51" customHeight="1" x14ac:dyDescent="0.2">
      <c r="A144" s="201"/>
      <c r="B144" s="201"/>
      <c r="C144" s="54" t="s">
        <v>4201</v>
      </c>
      <c r="D144" s="54" t="s">
        <v>4202</v>
      </c>
      <c r="F144" s="220"/>
      <c r="G144" s="220"/>
      <c r="H144" s="54" t="s">
        <v>4201</v>
      </c>
      <c r="I144" s="54" t="s">
        <v>4202</v>
      </c>
    </row>
    <row r="145" spans="1:9" ht="51" customHeight="1" x14ac:dyDescent="0.2">
      <c r="A145" s="201"/>
      <c r="B145" s="201"/>
      <c r="C145" s="54" t="s">
        <v>4203</v>
      </c>
      <c r="D145" s="54" t="s">
        <v>4204</v>
      </c>
      <c r="F145" s="220"/>
      <c r="G145" s="220"/>
      <c r="H145" s="54" t="s">
        <v>4203</v>
      </c>
      <c r="I145" s="54" t="s">
        <v>4204</v>
      </c>
    </row>
    <row r="146" spans="1:9" ht="51" customHeight="1" x14ac:dyDescent="0.2">
      <c r="A146" s="201"/>
      <c r="B146" s="201"/>
      <c r="C146" s="54" t="s">
        <v>4205</v>
      </c>
      <c r="D146" s="54" t="s">
        <v>4206</v>
      </c>
      <c r="F146" s="220"/>
      <c r="G146" s="220"/>
      <c r="H146" s="54" t="s">
        <v>4205</v>
      </c>
      <c r="I146" s="54" t="s">
        <v>4206</v>
      </c>
    </row>
    <row r="147" spans="1:9" ht="51" customHeight="1" x14ac:dyDescent="0.2">
      <c r="A147" s="201"/>
      <c r="B147" s="201"/>
      <c r="C147" s="54" t="s">
        <v>4207</v>
      </c>
      <c r="D147" s="54" t="s">
        <v>4208</v>
      </c>
      <c r="F147" s="220"/>
      <c r="G147" s="220"/>
      <c r="H147" s="54" t="s">
        <v>4207</v>
      </c>
      <c r="I147" s="54" t="s">
        <v>4208</v>
      </c>
    </row>
    <row r="148" spans="1:9" ht="51" customHeight="1" x14ac:dyDescent="0.2">
      <c r="A148" s="201"/>
      <c r="B148" s="201"/>
      <c r="C148" s="54" t="s">
        <v>4209</v>
      </c>
      <c r="D148" s="54" t="s">
        <v>4210</v>
      </c>
      <c r="F148" s="220"/>
      <c r="G148" s="220"/>
      <c r="H148" s="54" t="s">
        <v>4209</v>
      </c>
      <c r="I148" s="54" t="s">
        <v>4210</v>
      </c>
    </row>
    <row r="149" spans="1:9" ht="51" customHeight="1" x14ac:dyDescent="0.2">
      <c r="A149" s="201"/>
      <c r="B149" s="201"/>
      <c r="C149" s="54" t="s">
        <v>4211</v>
      </c>
      <c r="D149" s="54" t="s">
        <v>4212</v>
      </c>
      <c r="F149" s="220"/>
      <c r="G149" s="220"/>
      <c r="H149" s="54" t="s">
        <v>4211</v>
      </c>
      <c r="I149" s="54" t="s">
        <v>4212</v>
      </c>
    </row>
    <row r="150" spans="1:9" ht="51" customHeight="1" x14ac:dyDescent="0.2">
      <c r="A150" s="201"/>
      <c r="B150" s="201"/>
      <c r="C150" s="54" t="s">
        <v>4213</v>
      </c>
      <c r="D150" s="54" t="s">
        <v>4214</v>
      </c>
      <c r="F150" s="220"/>
      <c r="G150" s="220"/>
      <c r="H150" s="54" t="s">
        <v>4213</v>
      </c>
      <c r="I150" s="54" t="s">
        <v>4214</v>
      </c>
    </row>
    <row r="151" spans="1:9" ht="51" customHeight="1" x14ac:dyDescent="0.2">
      <c r="A151" s="201"/>
      <c r="B151" s="201"/>
      <c r="C151" s="54" t="s">
        <v>4215</v>
      </c>
      <c r="D151" s="54" t="s">
        <v>4216</v>
      </c>
      <c r="F151" s="220"/>
      <c r="G151" s="220"/>
      <c r="H151" s="54" t="s">
        <v>4215</v>
      </c>
      <c r="I151" s="54" t="s">
        <v>4216</v>
      </c>
    </row>
    <row r="152" spans="1:9" ht="51" customHeight="1" x14ac:dyDescent="0.2">
      <c r="A152" s="201"/>
      <c r="B152" s="201"/>
      <c r="C152" s="54" t="s">
        <v>4217</v>
      </c>
      <c r="D152" s="54" t="s">
        <v>4218</v>
      </c>
      <c r="F152" s="220"/>
      <c r="G152" s="220"/>
      <c r="H152" s="54" t="s">
        <v>4217</v>
      </c>
      <c r="I152" s="54" t="s">
        <v>4218</v>
      </c>
    </row>
    <row r="153" spans="1:9" ht="51" customHeight="1" x14ac:dyDescent="0.2">
      <c r="A153" s="201"/>
      <c r="B153" s="201"/>
      <c r="C153" s="54" t="s">
        <v>4219</v>
      </c>
      <c r="D153" s="54" t="s">
        <v>4220</v>
      </c>
      <c r="F153" s="220"/>
      <c r="G153" s="220"/>
      <c r="H153" s="54" t="s">
        <v>4219</v>
      </c>
      <c r="I153" s="54" t="s">
        <v>4220</v>
      </c>
    </row>
    <row r="154" spans="1:9" ht="51" customHeight="1" x14ac:dyDescent="0.2">
      <c r="A154" s="202"/>
      <c r="B154" s="202"/>
      <c r="C154" s="54" t="s">
        <v>4221</v>
      </c>
      <c r="D154" s="54" t="s">
        <v>4222</v>
      </c>
      <c r="F154" s="221"/>
      <c r="G154" s="221"/>
      <c r="H154" s="54" t="s">
        <v>4221</v>
      </c>
      <c r="I154" s="54" t="s">
        <v>4222</v>
      </c>
    </row>
    <row r="155" spans="1:9" ht="51" customHeight="1" x14ac:dyDescent="0.2">
      <c r="A155" s="219" t="s">
        <v>239</v>
      </c>
      <c r="B155" s="203" t="s">
        <v>240</v>
      </c>
      <c r="C155" s="54" t="s">
        <v>4223</v>
      </c>
      <c r="D155" s="54" t="s">
        <v>4224</v>
      </c>
      <c r="F155" s="222" t="s">
        <v>4755</v>
      </c>
      <c r="G155" s="228" t="s">
        <v>240</v>
      </c>
      <c r="H155" s="54" t="s">
        <v>4223</v>
      </c>
      <c r="I155" s="54" t="s">
        <v>4224</v>
      </c>
    </row>
    <row r="156" spans="1:9" ht="51" customHeight="1" x14ac:dyDescent="0.2">
      <c r="A156" s="202"/>
      <c r="B156" s="202"/>
      <c r="C156" s="54" t="s">
        <v>4225</v>
      </c>
      <c r="D156" s="54" t="s">
        <v>4226</v>
      </c>
      <c r="F156" s="223"/>
      <c r="G156" s="223"/>
      <c r="H156" s="54" t="s">
        <v>4225</v>
      </c>
      <c r="I156" s="54" t="s">
        <v>4226</v>
      </c>
    </row>
    <row r="157" spans="1:9" ht="25.5" customHeight="1" x14ac:dyDescent="0.2">
      <c r="A157" s="152" t="s">
        <v>241</v>
      </c>
      <c r="B157" s="148" t="s">
        <v>242</v>
      </c>
      <c r="C157" s="54" t="s">
        <v>4227</v>
      </c>
      <c r="D157" s="54" t="s">
        <v>4228</v>
      </c>
      <c r="F157" s="152" t="s">
        <v>4756</v>
      </c>
      <c r="G157" s="148" t="s">
        <v>242</v>
      </c>
      <c r="H157" s="54" t="s">
        <v>4227</v>
      </c>
      <c r="I157" s="54" t="s">
        <v>4228</v>
      </c>
    </row>
    <row r="158" spans="1:9" ht="38.25" customHeight="1" x14ac:dyDescent="0.2">
      <c r="A158" s="219" t="s">
        <v>243</v>
      </c>
      <c r="B158" s="203" t="s">
        <v>244</v>
      </c>
      <c r="C158" s="54" t="s">
        <v>4229</v>
      </c>
      <c r="D158" s="54" t="s">
        <v>4230</v>
      </c>
      <c r="F158" s="222" t="s">
        <v>4757</v>
      </c>
      <c r="G158" s="228" t="s">
        <v>244</v>
      </c>
      <c r="H158" s="54" t="s">
        <v>4229</v>
      </c>
      <c r="I158" s="54" t="s">
        <v>4230</v>
      </c>
    </row>
    <row r="159" spans="1:9" ht="38.25" customHeight="1" x14ac:dyDescent="0.2">
      <c r="A159" s="201"/>
      <c r="B159" s="201"/>
      <c r="C159" s="54" t="s">
        <v>4231</v>
      </c>
      <c r="D159" s="54" t="s">
        <v>4232</v>
      </c>
      <c r="F159" s="223"/>
      <c r="G159" s="223"/>
      <c r="H159" s="54" t="s">
        <v>4231</v>
      </c>
      <c r="I159" s="54" t="s">
        <v>4232</v>
      </c>
    </row>
    <row r="160" spans="1:9" ht="38.25" customHeight="1" x14ac:dyDescent="0.2">
      <c r="A160" s="202"/>
      <c r="B160" s="202"/>
      <c r="C160" s="54" t="s">
        <v>4233</v>
      </c>
      <c r="D160" s="54" t="s">
        <v>4234</v>
      </c>
      <c r="F160" s="223"/>
      <c r="G160" s="223"/>
      <c r="H160" s="54" t="s">
        <v>4233</v>
      </c>
      <c r="I160" s="54" t="s">
        <v>4234</v>
      </c>
    </row>
    <row r="161" spans="1:9" ht="25.5" customHeight="1" x14ac:dyDescent="0.2">
      <c r="A161" s="152" t="s">
        <v>245</v>
      </c>
      <c r="B161" s="148" t="s">
        <v>246</v>
      </c>
      <c r="C161" s="54" t="s">
        <v>4235</v>
      </c>
      <c r="D161" s="54" t="s">
        <v>4236</v>
      </c>
      <c r="F161" s="152" t="s">
        <v>4758</v>
      </c>
      <c r="G161" s="148" t="s">
        <v>246</v>
      </c>
      <c r="H161" s="54" t="s">
        <v>4235</v>
      </c>
      <c r="I161" s="54" t="s">
        <v>4236</v>
      </c>
    </row>
    <row r="162" spans="1:9" ht="25.5" customHeight="1" x14ac:dyDescent="0.2">
      <c r="A162" s="219" t="s">
        <v>247</v>
      </c>
      <c r="B162" s="203" t="s">
        <v>248</v>
      </c>
      <c r="C162" s="54" t="s">
        <v>4237</v>
      </c>
      <c r="D162" s="54" t="s">
        <v>4238</v>
      </c>
      <c r="F162" s="222" t="s">
        <v>4759</v>
      </c>
      <c r="G162" s="228" t="s">
        <v>248</v>
      </c>
      <c r="H162" s="54" t="s">
        <v>4237</v>
      </c>
      <c r="I162" s="54" t="s">
        <v>4238</v>
      </c>
    </row>
    <row r="163" spans="1:9" ht="25.5" customHeight="1" x14ac:dyDescent="0.2">
      <c r="A163" s="201"/>
      <c r="B163" s="201"/>
      <c r="C163" s="54" t="s">
        <v>4239</v>
      </c>
      <c r="D163" s="54" t="s">
        <v>4240</v>
      </c>
      <c r="F163" s="223"/>
      <c r="G163" s="223"/>
      <c r="H163" s="54" t="s">
        <v>4239</v>
      </c>
      <c r="I163" s="54" t="s">
        <v>4240</v>
      </c>
    </row>
    <row r="164" spans="1:9" ht="25.5" customHeight="1" x14ac:dyDescent="0.2">
      <c r="A164" s="201"/>
      <c r="B164" s="201"/>
      <c r="C164" s="54" t="s">
        <v>4241</v>
      </c>
      <c r="D164" s="54" t="s">
        <v>4242</v>
      </c>
      <c r="F164" s="223"/>
      <c r="G164" s="223"/>
      <c r="H164" s="54" t="s">
        <v>4241</v>
      </c>
      <c r="I164" s="54" t="s">
        <v>4242</v>
      </c>
    </row>
    <row r="165" spans="1:9" ht="25.5" customHeight="1" x14ac:dyDescent="0.2">
      <c r="A165" s="201"/>
      <c r="B165" s="201"/>
      <c r="C165" s="54" t="s">
        <v>4243</v>
      </c>
      <c r="D165" s="54" t="s">
        <v>4244</v>
      </c>
      <c r="F165" s="223"/>
      <c r="G165" s="223"/>
      <c r="H165" s="54" t="s">
        <v>4243</v>
      </c>
      <c r="I165" s="54" t="s">
        <v>4244</v>
      </c>
    </row>
    <row r="166" spans="1:9" ht="25.5" customHeight="1" x14ac:dyDescent="0.2">
      <c r="A166" s="201"/>
      <c r="B166" s="201"/>
      <c r="C166" s="54" t="s">
        <v>4245</v>
      </c>
      <c r="D166" s="54" t="s">
        <v>4246</v>
      </c>
      <c r="F166" s="223"/>
      <c r="G166" s="223"/>
      <c r="H166" s="54" t="s">
        <v>4245</v>
      </c>
      <c r="I166" s="54" t="s">
        <v>4246</v>
      </c>
    </row>
    <row r="167" spans="1:9" ht="25.5" customHeight="1" x14ac:dyDescent="0.2">
      <c r="A167" s="202"/>
      <c r="B167" s="202"/>
      <c r="C167" s="54" t="s">
        <v>4247</v>
      </c>
      <c r="D167" s="54" t="s">
        <v>4248</v>
      </c>
      <c r="F167" s="223"/>
      <c r="G167" s="223"/>
      <c r="H167" s="54" t="s">
        <v>4247</v>
      </c>
      <c r="I167" s="54" t="s">
        <v>4248</v>
      </c>
    </row>
    <row r="168" spans="1:9" ht="12.75" customHeight="1" x14ac:dyDescent="0.2">
      <c r="A168" s="152" t="s">
        <v>249</v>
      </c>
      <c r="B168" s="148" t="s">
        <v>250</v>
      </c>
      <c r="C168" s="54" t="s">
        <v>4249</v>
      </c>
      <c r="D168" s="54" t="s">
        <v>4250</v>
      </c>
      <c r="F168" s="152" t="s">
        <v>4760</v>
      </c>
      <c r="G168" s="148" t="s">
        <v>250</v>
      </c>
      <c r="H168" s="54" t="s">
        <v>4249</v>
      </c>
      <c r="I168" s="54" t="s">
        <v>4250</v>
      </c>
    </row>
    <row r="169" spans="1:9" ht="25.5" customHeight="1" x14ac:dyDescent="0.2">
      <c r="A169" s="152" t="s">
        <v>251</v>
      </c>
      <c r="B169" s="148" t="s">
        <v>4696</v>
      </c>
      <c r="C169" s="54" t="s">
        <v>4251</v>
      </c>
      <c r="D169" s="54" t="s">
        <v>4695</v>
      </c>
      <c r="F169" s="152" t="s">
        <v>4761</v>
      </c>
      <c r="G169" s="148" t="s">
        <v>252</v>
      </c>
      <c r="H169" s="54" t="s">
        <v>4251</v>
      </c>
      <c r="I169" s="54" t="s">
        <v>5043</v>
      </c>
    </row>
    <row r="170" spans="1:9" ht="51" customHeight="1" x14ac:dyDescent="0.2">
      <c r="A170" s="219" t="s">
        <v>253</v>
      </c>
      <c r="B170" s="203" t="s">
        <v>254</v>
      </c>
      <c r="C170" s="54" t="s">
        <v>4252</v>
      </c>
      <c r="D170" s="54" t="s">
        <v>4253</v>
      </c>
      <c r="F170" s="222" t="s">
        <v>4762</v>
      </c>
      <c r="G170" s="228" t="s">
        <v>254</v>
      </c>
      <c r="H170" s="54" t="s">
        <v>4252</v>
      </c>
      <c r="I170" s="54" t="s">
        <v>4253</v>
      </c>
    </row>
    <row r="171" spans="1:9" ht="51" customHeight="1" x14ac:dyDescent="0.2">
      <c r="A171" s="201"/>
      <c r="B171" s="201"/>
      <c r="C171" s="54" t="s">
        <v>4254</v>
      </c>
      <c r="D171" s="54" t="s">
        <v>4255</v>
      </c>
      <c r="F171" s="223"/>
      <c r="G171" s="223"/>
      <c r="H171" s="54" t="s">
        <v>4254</v>
      </c>
      <c r="I171" s="54" t="s">
        <v>4255</v>
      </c>
    </row>
    <row r="172" spans="1:9" ht="38.25" customHeight="1" x14ac:dyDescent="0.2">
      <c r="A172" s="202"/>
      <c r="B172" s="202"/>
      <c r="C172" s="54" t="s">
        <v>4256</v>
      </c>
      <c r="D172" s="54" t="s">
        <v>4257</v>
      </c>
      <c r="F172" s="223"/>
      <c r="G172" s="223"/>
      <c r="H172" s="54" t="s">
        <v>4256</v>
      </c>
      <c r="I172" s="54" t="s">
        <v>4257</v>
      </c>
    </row>
    <row r="173" spans="1:9" ht="25.5" customHeight="1" x14ac:dyDescent="0.2">
      <c r="A173" s="219" t="s">
        <v>255</v>
      </c>
      <c r="B173" s="203" t="s">
        <v>256</v>
      </c>
      <c r="C173" s="54" t="s">
        <v>4258</v>
      </c>
      <c r="D173" s="54" t="s">
        <v>4259</v>
      </c>
      <c r="F173" s="222" t="s">
        <v>4763</v>
      </c>
      <c r="G173" s="228" t="s">
        <v>256</v>
      </c>
      <c r="H173" s="54" t="s">
        <v>4258</v>
      </c>
      <c r="I173" s="54" t="s">
        <v>4259</v>
      </c>
    </row>
    <row r="174" spans="1:9" ht="25.5" customHeight="1" x14ac:dyDescent="0.2">
      <c r="A174" s="202"/>
      <c r="B174" s="202"/>
      <c r="C174" s="54" t="s">
        <v>4260</v>
      </c>
      <c r="D174" s="54" t="s">
        <v>4261</v>
      </c>
      <c r="F174" s="223"/>
      <c r="G174" s="223"/>
      <c r="H174" s="54" t="s">
        <v>4260</v>
      </c>
      <c r="I174" s="54" t="s">
        <v>4261</v>
      </c>
    </row>
    <row r="175" spans="1:9" ht="12.75" customHeight="1" x14ac:dyDescent="0.2">
      <c r="A175" s="152" t="s">
        <v>257</v>
      </c>
      <c r="B175" s="148" t="s">
        <v>258</v>
      </c>
      <c r="C175" s="54" t="s">
        <v>4262</v>
      </c>
      <c r="D175" s="54" t="s">
        <v>4263</v>
      </c>
      <c r="F175" s="152" t="s">
        <v>4764</v>
      </c>
      <c r="G175" s="148" t="s">
        <v>258</v>
      </c>
      <c r="H175" s="54" t="s">
        <v>4262</v>
      </c>
      <c r="I175" s="54" t="s">
        <v>4263</v>
      </c>
    </row>
    <row r="176" spans="1:9" ht="12.75" customHeight="1" x14ac:dyDescent="0.2">
      <c r="A176" s="152" t="s">
        <v>259</v>
      </c>
      <c r="B176" s="148" t="s">
        <v>260</v>
      </c>
      <c r="C176" s="54" t="s">
        <v>4264</v>
      </c>
      <c r="D176" s="54" t="s">
        <v>4265</v>
      </c>
      <c r="F176" s="152" t="s">
        <v>4765</v>
      </c>
      <c r="G176" s="148" t="s">
        <v>260</v>
      </c>
      <c r="H176" s="54" t="s">
        <v>4264</v>
      </c>
      <c r="I176" s="54" t="s">
        <v>4265</v>
      </c>
    </row>
    <row r="177" spans="1:9" ht="12.75" customHeight="1" x14ac:dyDescent="0.2">
      <c r="A177" s="152" t="s">
        <v>261</v>
      </c>
      <c r="B177" s="148" t="s">
        <v>262</v>
      </c>
      <c r="C177" s="54" t="s">
        <v>4266</v>
      </c>
      <c r="D177" s="54" t="s">
        <v>4267</v>
      </c>
      <c r="F177" s="152" t="s">
        <v>4766</v>
      </c>
      <c r="G177" s="148" t="s">
        <v>262</v>
      </c>
      <c r="H177" s="54" t="s">
        <v>4266</v>
      </c>
      <c r="I177" s="54" t="s">
        <v>4267</v>
      </c>
    </row>
    <row r="178" spans="1:9" ht="12.75" customHeight="1" x14ac:dyDescent="0.2">
      <c r="A178" s="152" t="s">
        <v>263</v>
      </c>
      <c r="B178" s="148" t="s">
        <v>264</v>
      </c>
      <c r="C178" s="54" t="s">
        <v>4268</v>
      </c>
      <c r="D178" s="54" t="s">
        <v>4269</v>
      </c>
      <c r="F178" s="152" t="s">
        <v>4767</v>
      </c>
      <c r="G178" s="148" t="s">
        <v>264</v>
      </c>
      <c r="H178" s="54" t="s">
        <v>4268</v>
      </c>
      <c r="I178" s="54" t="s">
        <v>4269</v>
      </c>
    </row>
    <row r="179" spans="1:9" ht="25.5" customHeight="1" x14ac:dyDescent="0.2">
      <c r="A179" s="152" t="s">
        <v>265</v>
      </c>
      <c r="B179" s="148" t="s">
        <v>266</v>
      </c>
      <c r="C179" s="54" t="s">
        <v>4270</v>
      </c>
      <c r="D179" s="54" t="s">
        <v>4271</v>
      </c>
      <c r="F179" s="152" t="s">
        <v>4768</v>
      </c>
      <c r="G179" s="148" t="s">
        <v>266</v>
      </c>
      <c r="H179" s="54" t="s">
        <v>4270</v>
      </c>
      <c r="I179" s="54" t="s">
        <v>4271</v>
      </c>
    </row>
    <row r="180" spans="1:9" ht="25.5" customHeight="1" x14ac:dyDescent="0.2">
      <c r="A180" s="152" t="s">
        <v>267</v>
      </c>
      <c r="B180" s="148" t="s">
        <v>268</v>
      </c>
      <c r="C180" s="54" t="s">
        <v>4272</v>
      </c>
      <c r="D180" s="54" t="s">
        <v>4273</v>
      </c>
      <c r="F180" s="152" t="s">
        <v>4769</v>
      </c>
      <c r="G180" s="148" t="s">
        <v>268</v>
      </c>
      <c r="H180" s="54" t="s">
        <v>4272</v>
      </c>
      <c r="I180" s="54" t="s">
        <v>4273</v>
      </c>
    </row>
    <row r="181" spans="1:9" ht="12.75" customHeight="1" x14ac:dyDescent="0.2">
      <c r="A181" s="152" t="s">
        <v>269</v>
      </c>
      <c r="B181" s="148" t="s">
        <v>270</v>
      </c>
      <c r="C181" s="54" t="s">
        <v>4274</v>
      </c>
      <c r="D181" s="54" t="s">
        <v>4275</v>
      </c>
      <c r="F181" s="152" t="s">
        <v>4770</v>
      </c>
      <c r="G181" s="148" t="s">
        <v>270</v>
      </c>
      <c r="H181" s="54" t="s">
        <v>4274</v>
      </c>
      <c r="I181" s="54" t="s">
        <v>4275</v>
      </c>
    </row>
    <row r="182" spans="1:9" ht="12.75" customHeight="1" x14ac:dyDescent="0.2">
      <c r="A182" s="152" t="s">
        <v>271</v>
      </c>
      <c r="B182" s="148" t="s">
        <v>272</v>
      </c>
      <c r="C182" s="54" t="s">
        <v>4276</v>
      </c>
      <c r="D182" s="54" t="s">
        <v>4277</v>
      </c>
      <c r="F182" s="152" t="s">
        <v>4771</v>
      </c>
      <c r="G182" s="148" t="s">
        <v>272</v>
      </c>
      <c r="H182" s="54" t="s">
        <v>4276</v>
      </c>
      <c r="I182" s="54" t="s">
        <v>4277</v>
      </c>
    </row>
    <row r="183" spans="1:9" ht="25.5" customHeight="1" x14ac:dyDescent="0.2">
      <c r="A183" s="219" t="s">
        <v>273</v>
      </c>
      <c r="B183" s="203" t="s">
        <v>274</v>
      </c>
      <c r="C183" s="54" t="s">
        <v>4278</v>
      </c>
      <c r="D183" s="54" t="s">
        <v>4279</v>
      </c>
      <c r="F183" s="222" t="s">
        <v>4772</v>
      </c>
      <c r="G183" s="228" t="s">
        <v>274</v>
      </c>
      <c r="H183" s="54" t="s">
        <v>4278</v>
      </c>
      <c r="I183" s="54" t="s">
        <v>4279</v>
      </c>
    </row>
    <row r="184" spans="1:9" ht="51" customHeight="1" x14ac:dyDescent="0.2">
      <c r="A184" s="201"/>
      <c r="B184" s="201"/>
      <c r="C184" s="54" t="s">
        <v>4280</v>
      </c>
      <c r="D184" s="54" t="s">
        <v>4281</v>
      </c>
      <c r="F184" s="223"/>
      <c r="G184" s="223"/>
      <c r="H184" s="54" t="s">
        <v>4280</v>
      </c>
      <c r="I184" s="54" t="s">
        <v>4281</v>
      </c>
    </row>
    <row r="185" spans="1:9" ht="38.25" customHeight="1" x14ac:dyDescent="0.2">
      <c r="A185" s="201"/>
      <c r="B185" s="201"/>
      <c r="C185" s="54" t="s">
        <v>4282</v>
      </c>
      <c r="D185" s="54" t="s">
        <v>4283</v>
      </c>
      <c r="F185" s="223"/>
      <c r="G185" s="223"/>
      <c r="H185" s="54" t="s">
        <v>4282</v>
      </c>
      <c r="I185" s="54" t="s">
        <v>4283</v>
      </c>
    </row>
    <row r="186" spans="1:9" ht="38.25" customHeight="1" x14ac:dyDescent="0.2">
      <c r="A186" s="201"/>
      <c r="B186" s="201"/>
      <c r="C186" s="54" t="s">
        <v>4284</v>
      </c>
      <c r="D186" s="54" t="s">
        <v>4285</v>
      </c>
      <c r="F186" s="223"/>
      <c r="G186" s="223"/>
      <c r="H186" s="54" t="s">
        <v>4284</v>
      </c>
      <c r="I186" s="54" t="s">
        <v>4285</v>
      </c>
    </row>
    <row r="187" spans="1:9" ht="25.5" customHeight="1" x14ac:dyDescent="0.2">
      <c r="A187" s="201"/>
      <c r="B187" s="201"/>
      <c r="C187" s="54" t="s">
        <v>4286</v>
      </c>
      <c r="D187" s="54" t="s">
        <v>4287</v>
      </c>
      <c r="F187" s="223"/>
      <c r="G187" s="223"/>
      <c r="H187" s="54" t="s">
        <v>4286</v>
      </c>
      <c r="I187" s="54" t="s">
        <v>4287</v>
      </c>
    </row>
    <row r="188" spans="1:9" ht="51" customHeight="1" x14ac:dyDescent="0.2">
      <c r="A188" s="201"/>
      <c r="B188" s="201"/>
      <c r="C188" s="54" t="s">
        <v>4288</v>
      </c>
      <c r="D188" s="54" t="s">
        <v>4289</v>
      </c>
      <c r="F188" s="223"/>
      <c r="G188" s="223"/>
      <c r="H188" s="54" t="s">
        <v>4288</v>
      </c>
      <c r="I188" s="54" t="s">
        <v>4289</v>
      </c>
    </row>
    <row r="189" spans="1:9" ht="38.25" customHeight="1" x14ac:dyDescent="0.2">
      <c r="A189" s="201"/>
      <c r="B189" s="201"/>
      <c r="C189" s="54" t="s">
        <v>4290</v>
      </c>
      <c r="D189" s="54" t="s">
        <v>4291</v>
      </c>
      <c r="F189" s="223"/>
      <c r="G189" s="223"/>
      <c r="H189" s="54" t="s">
        <v>4290</v>
      </c>
      <c r="I189" s="54" t="s">
        <v>4291</v>
      </c>
    </row>
    <row r="190" spans="1:9" ht="38.25" customHeight="1" x14ac:dyDescent="0.2">
      <c r="A190" s="201"/>
      <c r="B190" s="201"/>
      <c r="C190" s="54" t="s">
        <v>4292</v>
      </c>
      <c r="D190" s="54" t="s">
        <v>4293</v>
      </c>
      <c r="F190" s="223"/>
      <c r="G190" s="223"/>
      <c r="H190" s="54" t="s">
        <v>4292</v>
      </c>
      <c r="I190" s="54" t="s">
        <v>4293</v>
      </c>
    </row>
    <row r="191" spans="1:9" ht="38.25" customHeight="1" x14ac:dyDescent="0.2">
      <c r="A191" s="201"/>
      <c r="B191" s="201"/>
      <c r="C191" s="54" t="s">
        <v>4294</v>
      </c>
      <c r="D191" s="54" t="s">
        <v>4295</v>
      </c>
      <c r="F191" s="223"/>
      <c r="G191" s="223"/>
      <c r="H191" s="54" t="s">
        <v>4294</v>
      </c>
      <c r="I191" s="54" t="s">
        <v>4295</v>
      </c>
    </row>
    <row r="192" spans="1:9" ht="38.25" customHeight="1" x14ac:dyDescent="0.2">
      <c r="A192" s="201"/>
      <c r="B192" s="201"/>
      <c r="C192" s="54" t="s">
        <v>4296</v>
      </c>
      <c r="D192" s="54" t="s">
        <v>4297</v>
      </c>
      <c r="F192" s="223"/>
      <c r="G192" s="223"/>
      <c r="H192" s="54" t="s">
        <v>4296</v>
      </c>
      <c r="I192" s="54" t="s">
        <v>4297</v>
      </c>
    </row>
    <row r="193" spans="1:9" ht="38.25" customHeight="1" x14ac:dyDescent="0.2">
      <c r="A193" s="202"/>
      <c r="B193" s="202"/>
      <c r="C193" s="54" t="s">
        <v>4298</v>
      </c>
      <c r="D193" s="54" t="s">
        <v>4299</v>
      </c>
      <c r="F193" s="223"/>
      <c r="G193" s="223"/>
      <c r="H193" s="54" t="s">
        <v>4298</v>
      </c>
      <c r="I193" s="54" t="s">
        <v>4299</v>
      </c>
    </row>
    <row r="194" spans="1:9" ht="38.25" customHeight="1" x14ac:dyDescent="0.2">
      <c r="A194" s="219" t="s">
        <v>275</v>
      </c>
      <c r="B194" s="203" t="s">
        <v>276</v>
      </c>
      <c r="C194" s="54" t="s">
        <v>4300</v>
      </c>
      <c r="D194" s="54" t="s">
        <v>4301</v>
      </c>
      <c r="F194" s="222" t="s">
        <v>4773</v>
      </c>
      <c r="G194" s="228" t="s">
        <v>276</v>
      </c>
      <c r="H194" s="54" t="s">
        <v>4300</v>
      </c>
      <c r="I194" s="54" t="s">
        <v>4301</v>
      </c>
    </row>
    <row r="195" spans="1:9" ht="25.5" customHeight="1" x14ac:dyDescent="0.2">
      <c r="A195" s="201"/>
      <c r="B195" s="201"/>
      <c r="C195" s="54" t="s">
        <v>4302</v>
      </c>
      <c r="D195" s="54" t="s">
        <v>4303</v>
      </c>
      <c r="F195" s="223"/>
      <c r="G195" s="223"/>
      <c r="H195" s="54" t="s">
        <v>4302</v>
      </c>
      <c r="I195" s="54" t="s">
        <v>4303</v>
      </c>
    </row>
    <row r="196" spans="1:9" ht="38.25" customHeight="1" x14ac:dyDescent="0.2">
      <c r="A196" s="202"/>
      <c r="B196" s="202"/>
      <c r="C196" s="54" t="s">
        <v>4304</v>
      </c>
      <c r="D196" s="54" t="s">
        <v>4305</v>
      </c>
      <c r="F196" s="223"/>
      <c r="G196" s="223"/>
      <c r="H196" s="54" t="s">
        <v>4304</v>
      </c>
      <c r="I196" s="54" t="s">
        <v>4305</v>
      </c>
    </row>
    <row r="197" spans="1:9" ht="12.75" customHeight="1" x14ac:dyDescent="0.2">
      <c r="A197" s="152" t="s">
        <v>277</v>
      </c>
      <c r="B197" s="148" t="s">
        <v>278</v>
      </c>
      <c r="C197" s="54" t="s">
        <v>4306</v>
      </c>
      <c r="D197" s="54" t="s">
        <v>4307</v>
      </c>
      <c r="F197" s="152" t="s">
        <v>4774</v>
      </c>
      <c r="G197" s="148" t="s">
        <v>278</v>
      </c>
      <c r="H197" s="54" t="s">
        <v>4306</v>
      </c>
      <c r="I197" s="54" t="s">
        <v>4307</v>
      </c>
    </row>
    <row r="198" spans="1:9" ht="25.5" customHeight="1" x14ac:dyDescent="0.2">
      <c r="A198" s="219" t="s">
        <v>4308</v>
      </c>
      <c r="B198" s="203" t="s">
        <v>280</v>
      </c>
      <c r="C198" s="54" t="s">
        <v>4309</v>
      </c>
      <c r="D198" s="54" t="s">
        <v>4310</v>
      </c>
      <c r="F198" s="203" t="s">
        <v>4775</v>
      </c>
      <c r="G198" s="203" t="s">
        <v>280</v>
      </c>
      <c r="H198" s="54" t="s">
        <v>4309</v>
      </c>
      <c r="I198" s="54" t="s">
        <v>4310</v>
      </c>
    </row>
    <row r="199" spans="1:9" ht="25.5" customHeight="1" x14ac:dyDescent="0.2">
      <c r="A199" s="201"/>
      <c r="B199" s="201"/>
      <c r="C199" s="54" t="s">
        <v>4311</v>
      </c>
      <c r="D199" s="54" t="s">
        <v>4312</v>
      </c>
      <c r="F199" s="220"/>
      <c r="G199" s="220"/>
      <c r="H199" s="54" t="s">
        <v>4311</v>
      </c>
      <c r="I199" s="54" t="s">
        <v>4312</v>
      </c>
    </row>
    <row r="200" spans="1:9" ht="25.5" customHeight="1" x14ac:dyDescent="0.2">
      <c r="A200" s="201"/>
      <c r="B200" s="201"/>
      <c r="C200" s="54" t="s">
        <v>4313</v>
      </c>
      <c r="D200" s="54" t="s">
        <v>4314</v>
      </c>
      <c r="F200" s="220"/>
      <c r="G200" s="220"/>
      <c r="H200" s="54" t="s">
        <v>4313</v>
      </c>
      <c r="I200" s="54" t="s">
        <v>4314</v>
      </c>
    </row>
    <row r="201" spans="1:9" ht="25.5" customHeight="1" x14ac:dyDescent="0.2">
      <c r="A201" s="201"/>
      <c r="B201" s="201"/>
      <c r="C201" s="54" t="s">
        <v>4315</v>
      </c>
      <c r="D201" s="54" t="s">
        <v>4316</v>
      </c>
      <c r="F201" s="220"/>
      <c r="G201" s="220"/>
      <c r="H201" s="54" t="s">
        <v>4315</v>
      </c>
      <c r="I201" s="54" t="s">
        <v>4316</v>
      </c>
    </row>
    <row r="202" spans="1:9" ht="25.5" customHeight="1" x14ac:dyDescent="0.2">
      <c r="A202" s="201"/>
      <c r="B202" s="201"/>
      <c r="C202" s="54" t="s">
        <v>4317</v>
      </c>
      <c r="D202" s="54" t="s">
        <v>4318</v>
      </c>
      <c r="F202" s="220"/>
      <c r="G202" s="220"/>
      <c r="H202" s="54" t="s">
        <v>4317</v>
      </c>
      <c r="I202" s="54" t="s">
        <v>4318</v>
      </c>
    </row>
    <row r="203" spans="1:9" ht="25.5" customHeight="1" x14ac:dyDescent="0.2">
      <c r="A203" s="201"/>
      <c r="B203" s="201"/>
      <c r="C203" s="54" t="s">
        <v>4319</v>
      </c>
      <c r="D203" s="54" t="s">
        <v>4320</v>
      </c>
      <c r="F203" s="220"/>
      <c r="G203" s="220"/>
      <c r="H203" s="54" t="s">
        <v>4319</v>
      </c>
      <c r="I203" s="54" t="s">
        <v>4320</v>
      </c>
    </row>
    <row r="204" spans="1:9" ht="38.25" customHeight="1" x14ac:dyDescent="0.2">
      <c r="A204" s="201"/>
      <c r="B204" s="201"/>
      <c r="C204" s="54" t="s">
        <v>4321</v>
      </c>
      <c r="D204" s="54" t="s">
        <v>4322</v>
      </c>
      <c r="F204" s="220"/>
      <c r="G204" s="220"/>
      <c r="H204" s="54" t="s">
        <v>4321</v>
      </c>
      <c r="I204" s="54" t="s">
        <v>4322</v>
      </c>
    </row>
    <row r="205" spans="1:9" ht="25.5" customHeight="1" x14ac:dyDescent="0.2">
      <c r="A205" s="201"/>
      <c r="B205" s="201"/>
      <c r="C205" s="54" t="s">
        <v>4323</v>
      </c>
      <c r="D205" s="54" t="s">
        <v>4324</v>
      </c>
      <c r="F205" s="220"/>
      <c r="G205" s="220"/>
      <c r="H205" s="54" t="s">
        <v>4323</v>
      </c>
      <c r="I205" s="54" t="s">
        <v>4324</v>
      </c>
    </row>
    <row r="206" spans="1:9" ht="25.5" customHeight="1" x14ac:dyDescent="0.2">
      <c r="A206" s="201"/>
      <c r="B206" s="201"/>
      <c r="C206" s="54" t="s">
        <v>4325</v>
      </c>
      <c r="D206" s="54" t="s">
        <v>4326</v>
      </c>
      <c r="F206" s="220"/>
      <c r="G206" s="220"/>
      <c r="H206" s="54" t="s">
        <v>4325</v>
      </c>
      <c r="I206" s="54" t="s">
        <v>4326</v>
      </c>
    </row>
    <row r="207" spans="1:9" ht="25.5" customHeight="1" x14ac:dyDescent="0.2">
      <c r="A207" s="201"/>
      <c r="B207" s="201"/>
      <c r="C207" s="54" t="s">
        <v>4327</v>
      </c>
      <c r="D207" s="54" t="s">
        <v>4328</v>
      </c>
      <c r="F207" s="220"/>
      <c r="G207" s="220"/>
      <c r="H207" s="54" t="s">
        <v>4327</v>
      </c>
      <c r="I207" s="54" t="s">
        <v>4328</v>
      </c>
    </row>
    <row r="208" spans="1:9" ht="25.5" customHeight="1" x14ac:dyDescent="0.2">
      <c r="A208" s="201"/>
      <c r="B208" s="201"/>
      <c r="C208" s="54" t="s">
        <v>4329</v>
      </c>
      <c r="D208" s="54" t="s">
        <v>4330</v>
      </c>
      <c r="F208" s="220"/>
      <c r="G208" s="220"/>
      <c r="H208" s="54" t="s">
        <v>4329</v>
      </c>
      <c r="I208" s="54" t="s">
        <v>5044</v>
      </c>
    </row>
    <row r="209" spans="1:9" ht="38.25" customHeight="1" x14ac:dyDescent="0.2">
      <c r="A209" s="201"/>
      <c r="B209" s="201"/>
      <c r="C209" s="54" t="s">
        <v>4331</v>
      </c>
      <c r="D209" s="54" t="s">
        <v>4332</v>
      </c>
      <c r="F209" s="220"/>
      <c r="G209" s="220"/>
      <c r="H209" s="54" t="s">
        <v>4331</v>
      </c>
      <c r="I209" s="54" t="s">
        <v>4332</v>
      </c>
    </row>
    <row r="210" spans="1:9" ht="38.25" customHeight="1" x14ac:dyDescent="0.2">
      <c r="A210" s="202"/>
      <c r="B210" s="202"/>
      <c r="C210" s="54" t="s">
        <v>4333</v>
      </c>
      <c r="D210" s="54" t="s">
        <v>4334</v>
      </c>
      <c r="F210" s="221"/>
      <c r="G210" s="221"/>
      <c r="H210" s="54" t="s">
        <v>4333</v>
      </c>
      <c r="I210" s="54" t="s">
        <v>4334</v>
      </c>
    </row>
    <row r="211" spans="1:9" ht="38.25" customHeight="1" x14ac:dyDescent="0.2">
      <c r="A211" s="152" t="s">
        <v>281</v>
      </c>
      <c r="B211" s="148" t="s">
        <v>282</v>
      </c>
      <c r="C211" s="54"/>
      <c r="D211" s="54" t="s">
        <v>4335</v>
      </c>
      <c r="F211" s="152" t="s">
        <v>4776</v>
      </c>
      <c r="G211" s="148" t="s">
        <v>282</v>
      </c>
      <c r="H211" s="54"/>
      <c r="I211" s="54" t="s">
        <v>4335</v>
      </c>
    </row>
    <row r="212" spans="1:9" ht="12.75" customHeight="1" x14ac:dyDescent="0.2">
      <c r="A212" s="152" t="s">
        <v>283</v>
      </c>
      <c r="B212" s="148" t="s">
        <v>284</v>
      </c>
      <c r="C212" s="54" t="s">
        <v>4336</v>
      </c>
      <c r="D212" s="54" t="s">
        <v>4337</v>
      </c>
      <c r="F212" s="152" t="s">
        <v>4777</v>
      </c>
      <c r="G212" s="148" t="s">
        <v>284</v>
      </c>
      <c r="H212" s="54" t="s">
        <v>4336</v>
      </c>
      <c r="I212" s="54" t="s">
        <v>4337</v>
      </c>
    </row>
    <row r="213" spans="1:9" ht="12.75" customHeight="1" x14ac:dyDescent="0.2">
      <c r="A213" s="152" t="s">
        <v>285</v>
      </c>
      <c r="B213" s="148" t="s">
        <v>286</v>
      </c>
      <c r="C213" s="54" t="s">
        <v>4338</v>
      </c>
      <c r="D213" s="54" t="s">
        <v>4339</v>
      </c>
      <c r="F213" s="152" t="s">
        <v>4778</v>
      </c>
      <c r="G213" s="148" t="s">
        <v>286</v>
      </c>
      <c r="H213" s="54" t="s">
        <v>4338</v>
      </c>
      <c r="I213" s="54" t="s">
        <v>4339</v>
      </c>
    </row>
    <row r="214" spans="1:9" ht="12.75" customHeight="1" x14ac:dyDescent="0.2">
      <c r="A214" s="152" t="s">
        <v>287</v>
      </c>
      <c r="B214" s="148" t="s">
        <v>288</v>
      </c>
      <c r="C214" s="54" t="s">
        <v>4340</v>
      </c>
      <c r="D214" s="54" t="s">
        <v>4341</v>
      </c>
      <c r="F214" s="152" t="s">
        <v>4779</v>
      </c>
      <c r="G214" s="148" t="s">
        <v>288</v>
      </c>
      <c r="H214" s="54" t="s">
        <v>4340</v>
      </c>
      <c r="I214" s="54" t="s">
        <v>4341</v>
      </c>
    </row>
    <row r="215" spans="1:9" ht="12.75" customHeight="1" x14ac:dyDescent="0.2">
      <c r="A215" s="152" t="s">
        <v>289</v>
      </c>
      <c r="B215" s="148" t="s">
        <v>290</v>
      </c>
      <c r="C215" s="54" t="s">
        <v>4342</v>
      </c>
      <c r="D215" s="54" t="s">
        <v>4343</v>
      </c>
      <c r="F215" s="152" t="s">
        <v>4780</v>
      </c>
      <c r="G215" s="148" t="s">
        <v>290</v>
      </c>
      <c r="H215" s="54" t="s">
        <v>4342</v>
      </c>
      <c r="I215" s="54" t="s">
        <v>4343</v>
      </c>
    </row>
    <row r="216" spans="1:9" ht="38.25" customHeight="1" x14ac:dyDescent="0.2">
      <c r="A216" s="152" t="s">
        <v>291</v>
      </c>
      <c r="B216" s="148" t="s">
        <v>292</v>
      </c>
      <c r="C216" s="54" t="s">
        <v>4344</v>
      </c>
      <c r="D216" s="54" t="s">
        <v>4345</v>
      </c>
      <c r="F216" s="152" t="s">
        <v>4781</v>
      </c>
      <c r="G216" s="148" t="s">
        <v>292</v>
      </c>
      <c r="H216" s="54" t="s">
        <v>4344</v>
      </c>
      <c r="I216" s="54" t="s">
        <v>4345</v>
      </c>
    </row>
    <row r="217" spans="1:9" ht="25.5" customHeight="1" x14ac:dyDescent="0.2">
      <c r="A217" s="152" t="s">
        <v>293</v>
      </c>
      <c r="B217" s="148" t="s">
        <v>294</v>
      </c>
      <c r="C217" s="54" t="s">
        <v>4346</v>
      </c>
      <c r="D217" s="54" t="s">
        <v>4347</v>
      </c>
      <c r="F217" s="152" t="s">
        <v>4782</v>
      </c>
      <c r="G217" s="148" t="s">
        <v>294</v>
      </c>
      <c r="H217" s="54" t="s">
        <v>4346</v>
      </c>
      <c r="I217" s="54" t="s">
        <v>4347</v>
      </c>
    </row>
    <row r="218" spans="1:9" ht="25.5" customHeight="1" x14ac:dyDescent="0.2">
      <c r="A218" s="152" t="s">
        <v>295</v>
      </c>
      <c r="B218" s="148" t="s">
        <v>296</v>
      </c>
      <c r="C218" s="54" t="s">
        <v>4348</v>
      </c>
      <c r="D218" s="54" t="s">
        <v>4349</v>
      </c>
      <c r="F218" s="152" t="s">
        <v>4783</v>
      </c>
      <c r="G218" s="148" t="s">
        <v>296</v>
      </c>
      <c r="H218" s="54" t="s">
        <v>4348</v>
      </c>
      <c r="I218" s="54" t="s">
        <v>4349</v>
      </c>
    </row>
    <row r="219" spans="1:9" ht="12.75" customHeight="1" x14ac:dyDescent="0.2">
      <c r="A219" s="152" t="s">
        <v>297</v>
      </c>
      <c r="B219" s="148" t="s">
        <v>298</v>
      </c>
      <c r="C219" s="54" t="s">
        <v>4350</v>
      </c>
      <c r="D219" s="54" t="s">
        <v>4351</v>
      </c>
      <c r="F219" s="152" t="s">
        <v>4784</v>
      </c>
      <c r="G219" s="148" t="s">
        <v>298</v>
      </c>
      <c r="H219" s="54" t="s">
        <v>4350</v>
      </c>
      <c r="I219" s="54" t="s">
        <v>4351</v>
      </c>
    </row>
    <row r="220" spans="1:9" ht="25.5" customHeight="1" x14ac:dyDescent="0.2">
      <c r="A220" s="152" t="s">
        <v>299</v>
      </c>
      <c r="B220" s="148" t="s">
        <v>300</v>
      </c>
      <c r="C220" s="54" t="s">
        <v>4352</v>
      </c>
      <c r="D220" s="54" t="s">
        <v>4353</v>
      </c>
      <c r="F220" s="152" t="s">
        <v>4785</v>
      </c>
      <c r="G220" s="148" t="s">
        <v>300</v>
      </c>
      <c r="H220" s="54" t="s">
        <v>4352</v>
      </c>
      <c r="I220" s="54" t="s">
        <v>4353</v>
      </c>
    </row>
    <row r="221" spans="1:9" ht="12.75" customHeight="1" x14ac:dyDescent="0.2">
      <c r="A221" s="152" t="s">
        <v>301</v>
      </c>
      <c r="B221" s="148" t="s">
        <v>302</v>
      </c>
      <c r="C221" s="54" t="s">
        <v>4354</v>
      </c>
      <c r="D221" s="54" t="s">
        <v>4355</v>
      </c>
      <c r="F221" s="152" t="s">
        <v>4786</v>
      </c>
      <c r="G221" s="148" t="s">
        <v>302</v>
      </c>
      <c r="H221" s="54" t="s">
        <v>4354</v>
      </c>
      <c r="I221" s="54" t="s">
        <v>4355</v>
      </c>
    </row>
    <row r="222" spans="1:9" ht="12.75" customHeight="1" x14ac:dyDescent="0.2">
      <c r="A222" s="152" t="s">
        <v>303</v>
      </c>
      <c r="B222" s="148" t="s">
        <v>304</v>
      </c>
      <c r="C222" s="54" t="s">
        <v>4356</v>
      </c>
      <c r="D222" s="54" t="s">
        <v>4357</v>
      </c>
      <c r="F222" s="152" t="s">
        <v>4787</v>
      </c>
      <c r="G222" s="148" t="s">
        <v>304</v>
      </c>
      <c r="H222" s="54" t="s">
        <v>4356</v>
      </c>
      <c r="I222" s="54" t="s">
        <v>4357</v>
      </c>
    </row>
    <row r="223" spans="1:9" ht="63.75" customHeight="1" x14ac:dyDescent="0.2">
      <c r="A223" s="152" t="s">
        <v>305</v>
      </c>
      <c r="B223" s="148" t="s">
        <v>306</v>
      </c>
      <c r="C223" s="54" t="s">
        <v>4358</v>
      </c>
      <c r="D223" s="54" t="s">
        <v>4359</v>
      </c>
      <c r="F223" s="152" t="s">
        <v>4788</v>
      </c>
      <c r="G223" s="148" t="s">
        <v>306</v>
      </c>
      <c r="H223" s="54" t="s">
        <v>4358</v>
      </c>
      <c r="I223" s="54" t="s">
        <v>5045</v>
      </c>
    </row>
    <row r="224" spans="1:9" ht="51" customHeight="1" x14ac:dyDescent="0.2">
      <c r="A224" s="152" t="s">
        <v>307</v>
      </c>
      <c r="B224" s="148" t="s">
        <v>308</v>
      </c>
      <c r="C224" s="54" t="s">
        <v>4360</v>
      </c>
      <c r="D224" s="54" t="s">
        <v>4361</v>
      </c>
      <c r="F224" s="152" t="s">
        <v>4789</v>
      </c>
      <c r="G224" s="148" t="s">
        <v>308</v>
      </c>
      <c r="H224" s="54" t="s">
        <v>4360</v>
      </c>
      <c r="I224" s="54" t="s">
        <v>5046</v>
      </c>
    </row>
    <row r="225" spans="1:9" ht="25.5" customHeight="1" x14ac:dyDescent="0.2">
      <c r="A225" s="152" t="s">
        <v>309</v>
      </c>
      <c r="B225" s="148" t="s">
        <v>310</v>
      </c>
      <c r="C225" s="54" t="s">
        <v>4362</v>
      </c>
      <c r="D225" s="54" t="s">
        <v>4363</v>
      </c>
      <c r="F225" s="152" t="s">
        <v>4790</v>
      </c>
      <c r="G225" s="148" t="s">
        <v>310</v>
      </c>
      <c r="H225" s="54" t="s">
        <v>4362</v>
      </c>
      <c r="I225" s="54" t="s">
        <v>4363</v>
      </c>
    </row>
    <row r="226" spans="1:9" ht="51" customHeight="1" x14ac:dyDescent="0.2">
      <c r="A226" s="219" t="s">
        <v>311</v>
      </c>
      <c r="B226" s="203" t="s">
        <v>312</v>
      </c>
      <c r="C226" s="54" t="s">
        <v>4364</v>
      </c>
      <c r="D226" s="54" t="s">
        <v>4365</v>
      </c>
      <c r="F226" s="222" t="s">
        <v>4791</v>
      </c>
      <c r="G226" s="228" t="s">
        <v>312</v>
      </c>
      <c r="H226" s="54" t="s">
        <v>4364</v>
      </c>
      <c r="I226" s="54" t="s">
        <v>4365</v>
      </c>
    </row>
    <row r="227" spans="1:9" ht="38.25" customHeight="1" x14ac:dyDescent="0.2">
      <c r="A227" s="201"/>
      <c r="B227" s="201"/>
      <c r="C227" s="54" t="s">
        <v>4366</v>
      </c>
      <c r="D227" s="54" t="s">
        <v>4367</v>
      </c>
      <c r="F227" s="223"/>
      <c r="G227" s="223"/>
      <c r="H227" s="54" t="s">
        <v>4366</v>
      </c>
      <c r="I227" s="54" t="s">
        <v>4367</v>
      </c>
    </row>
    <row r="228" spans="1:9" ht="38.25" customHeight="1" x14ac:dyDescent="0.2">
      <c r="A228" s="202"/>
      <c r="B228" s="202"/>
      <c r="C228" s="54" t="s">
        <v>4368</v>
      </c>
      <c r="D228" s="54" t="s">
        <v>4369</v>
      </c>
      <c r="F228" s="223"/>
      <c r="G228" s="223"/>
      <c r="H228" s="54" t="s">
        <v>4368</v>
      </c>
      <c r="I228" s="54" t="s">
        <v>4369</v>
      </c>
    </row>
    <row r="229" spans="1:9" ht="25.5" customHeight="1" x14ac:dyDescent="0.2">
      <c r="A229" s="219" t="s">
        <v>313</v>
      </c>
      <c r="B229" s="203" t="s">
        <v>314</v>
      </c>
      <c r="C229" s="54" t="s">
        <v>4370</v>
      </c>
      <c r="D229" s="54" t="s">
        <v>4371</v>
      </c>
      <c r="F229" s="222" t="s">
        <v>4792</v>
      </c>
      <c r="G229" s="228" t="s">
        <v>314</v>
      </c>
      <c r="H229" s="54" t="s">
        <v>4370</v>
      </c>
      <c r="I229" s="54" t="s">
        <v>4371</v>
      </c>
    </row>
    <row r="230" spans="1:9" ht="38.25" customHeight="1" x14ac:dyDescent="0.2">
      <c r="A230" s="202"/>
      <c r="B230" s="202"/>
      <c r="C230" s="54" t="s">
        <v>4372</v>
      </c>
      <c r="D230" s="54" t="s">
        <v>4373</v>
      </c>
      <c r="F230" s="223"/>
      <c r="G230" s="223"/>
      <c r="H230" s="54" t="s">
        <v>4372</v>
      </c>
      <c r="I230" s="54" t="s">
        <v>4373</v>
      </c>
    </row>
    <row r="231" spans="1:9" ht="12.75" customHeight="1" x14ac:dyDescent="0.2">
      <c r="A231" s="152" t="s">
        <v>315</v>
      </c>
      <c r="B231" s="148" t="s">
        <v>316</v>
      </c>
      <c r="C231" s="54" t="s">
        <v>4374</v>
      </c>
      <c r="D231" s="54" t="s">
        <v>4375</v>
      </c>
      <c r="F231" s="152" t="s">
        <v>4793</v>
      </c>
      <c r="G231" s="148" t="s">
        <v>316</v>
      </c>
      <c r="H231" s="54" t="s">
        <v>4374</v>
      </c>
      <c r="I231" s="54" t="s">
        <v>4375</v>
      </c>
    </row>
    <row r="232" spans="1:9" ht="12.75" customHeight="1" x14ac:dyDescent="0.2">
      <c r="A232" s="152" t="s">
        <v>317</v>
      </c>
      <c r="B232" s="148" t="s">
        <v>318</v>
      </c>
      <c r="C232" s="54" t="s">
        <v>4376</v>
      </c>
      <c r="D232" s="54" t="s">
        <v>4377</v>
      </c>
      <c r="F232" s="152" t="s">
        <v>4794</v>
      </c>
      <c r="G232" s="148" t="s">
        <v>318</v>
      </c>
      <c r="H232" s="54" t="s">
        <v>4376</v>
      </c>
      <c r="I232" s="54" t="s">
        <v>4377</v>
      </c>
    </row>
    <row r="233" spans="1:9" ht="12.75" customHeight="1" x14ac:dyDescent="0.2">
      <c r="A233" s="152" t="s">
        <v>319</v>
      </c>
      <c r="B233" s="148" t="s">
        <v>320</v>
      </c>
      <c r="C233" s="54" t="s">
        <v>4378</v>
      </c>
      <c r="D233" s="54" t="s">
        <v>4379</v>
      </c>
      <c r="F233" s="152" t="s">
        <v>4795</v>
      </c>
      <c r="G233" s="148" t="s">
        <v>320</v>
      </c>
      <c r="H233" s="54" t="s">
        <v>4378</v>
      </c>
      <c r="I233" s="54" t="s">
        <v>4379</v>
      </c>
    </row>
    <row r="234" spans="1:9" ht="12.75" customHeight="1" x14ac:dyDescent="0.2">
      <c r="A234" s="152" t="s">
        <v>321</v>
      </c>
      <c r="B234" s="148" t="s">
        <v>322</v>
      </c>
      <c r="C234" s="54" t="s">
        <v>4380</v>
      </c>
      <c r="D234" s="54" t="s">
        <v>4381</v>
      </c>
      <c r="F234" s="152" t="s">
        <v>4796</v>
      </c>
      <c r="G234" s="148" t="s">
        <v>322</v>
      </c>
      <c r="H234" s="54" t="s">
        <v>4380</v>
      </c>
      <c r="I234" s="54" t="s">
        <v>4381</v>
      </c>
    </row>
    <row r="235" spans="1:9" ht="12.75" customHeight="1" x14ac:dyDescent="0.2">
      <c r="A235" s="152" t="s">
        <v>323</v>
      </c>
      <c r="B235" s="148" t="s">
        <v>324</v>
      </c>
      <c r="C235" s="54" t="s">
        <v>4382</v>
      </c>
      <c r="D235" s="54" t="s">
        <v>4383</v>
      </c>
      <c r="F235" s="152" t="s">
        <v>4797</v>
      </c>
      <c r="G235" s="148" t="s">
        <v>324</v>
      </c>
      <c r="H235" s="54" t="s">
        <v>4382</v>
      </c>
      <c r="I235" s="54" t="s">
        <v>4383</v>
      </c>
    </row>
    <row r="236" spans="1:9" ht="12.75" customHeight="1" x14ac:dyDescent="0.2">
      <c r="A236" s="152" t="s">
        <v>325</v>
      </c>
      <c r="B236" s="148" t="s">
        <v>326</v>
      </c>
      <c r="C236" s="54" t="s">
        <v>4384</v>
      </c>
      <c r="D236" s="54" t="s">
        <v>4385</v>
      </c>
      <c r="F236" s="152" t="s">
        <v>4798</v>
      </c>
      <c r="G236" s="148" t="s">
        <v>326</v>
      </c>
      <c r="H236" s="54" t="s">
        <v>4384</v>
      </c>
      <c r="I236" s="54" t="s">
        <v>4385</v>
      </c>
    </row>
    <row r="237" spans="1:9" ht="38.25" customHeight="1" x14ac:dyDescent="0.2">
      <c r="A237" s="152" t="s">
        <v>327</v>
      </c>
      <c r="B237" s="148" t="s">
        <v>328</v>
      </c>
      <c r="C237" s="54" t="s">
        <v>4386</v>
      </c>
      <c r="D237" s="54" t="s">
        <v>4387</v>
      </c>
      <c r="F237" s="152" t="s">
        <v>4799</v>
      </c>
      <c r="G237" s="148" t="s">
        <v>328</v>
      </c>
      <c r="H237" s="54" t="s">
        <v>4386</v>
      </c>
      <c r="I237" s="54" t="s">
        <v>4387</v>
      </c>
    </row>
    <row r="238" spans="1:9" ht="25.5" customHeight="1" x14ac:dyDescent="0.2">
      <c r="A238" s="152" t="s">
        <v>329</v>
      </c>
      <c r="B238" s="148" t="s">
        <v>330</v>
      </c>
      <c r="C238" s="54" t="s">
        <v>4388</v>
      </c>
      <c r="D238" s="54" t="s">
        <v>4389</v>
      </c>
      <c r="F238" s="152" t="s">
        <v>4800</v>
      </c>
      <c r="G238" s="148" t="s">
        <v>330</v>
      </c>
      <c r="H238" s="54" t="s">
        <v>4388</v>
      </c>
      <c r="I238" s="54" t="s">
        <v>4389</v>
      </c>
    </row>
    <row r="239" spans="1:9" ht="25.5" customHeight="1" x14ac:dyDescent="0.2">
      <c r="A239" s="152" t="s">
        <v>331</v>
      </c>
      <c r="B239" s="148" t="s">
        <v>332</v>
      </c>
      <c r="C239" s="54" t="s">
        <v>4390</v>
      </c>
      <c r="D239" s="54" t="s">
        <v>4391</v>
      </c>
      <c r="F239" s="152" t="s">
        <v>4801</v>
      </c>
      <c r="G239" s="148" t="s">
        <v>332</v>
      </c>
      <c r="H239" s="54" t="s">
        <v>4390</v>
      </c>
      <c r="I239" s="54" t="s">
        <v>4391</v>
      </c>
    </row>
    <row r="240" spans="1:9" ht="12.75" customHeight="1" x14ac:dyDescent="0.2">
      <c r="A240" s="152" t="s">
        <v>333</v>
      </c>
      <c r="B240" s="148" t="s">
        <v>334</v>
      </c>
      <c r="C240" s="54" t="s">
        <v>4392</v>
      </c>
      <c r="D240" s="54" t="s">
        <v>4393</v>
      </c>
      <c r="F240" s="152" t="s">
        <v>4802</v>
      </c>
      <c r="G240" s="148" t="s">
        <v>334</v>
      </c>
      <c r="H240" s="54" t="s">
        <v>4392</v>
      </c>
      <c r="I240" s="54" t="s">
        <v>4393</v>
      </c>
    </row>
    <row r="241" spans="1:9" ht="12.75" customHeight="1" x14ac:dyDescent="0.2">
      <c r="A241" s="152" t="s">
        <v>335</v>
      </c>
      <c r="B241" s="148" t="s">
        <v>336</v>
      </c>
      <c r="C241" s="54" t="s">
        <v>4394</v>
      </c>
      <c r="D241" s="54" t="s">
        <v>4395</v>
      </c>
      <c r="F241" s="152" t="s">
        <v>4803</v>
      </c>
      <c r="G241" s="148" t="s">
        <v>336</v>
      </c>
      <c r="H241" s="54" t="s">
        <v>4394</v>
      </c>
      <c r="I241" s="54" t="s">
        <v>4395</v>
      </c>
    </row>
    <row r="242" spans="1:9" ht="12.75" customHeight="1" x14ac:dyDescent="0.2">
      <c r="A242" s="152" t="s">
        <v>337</v>
      </c>
      <c r="B242" s="148" t="s">
        <v>338</v>
      </c>
      <c r="C242" s="54" t="s">
        <v>4396</v>
      </c>
      <c r="D242" s="54" t="s">
        <v>4397</v>
      </c>
      <c r="F242" s="152" t="s">
        <v>4804</v>
      </c>
      <c r="G242" s="148" t="s">
        <v>338</v>
      </c>
      <c r="H242" s="54" t="s">
        <v>4396</v>
      </c>
      <c r="I242" s="54" t="s">
        <v>4397</v>
      </c>
    </row>
    <row r="243" spans="1:9" ht="38.25" customHeight="1" x14ac:dyDescent="0.2">
      <c r="A243" s="152" t="s">
        <v>339</v>
      </c>
      <c r="B243" s="148" t="s">
        <v>340</v>
      </c>
      <c r="C243" s="54" t="s">
        <v>4398</v>
      </c>
      <c r="D243" s="54" t="s">
        <v>4399</v>
      </c>
      <c r="F243" s="152" t="s">
        <v>4805</v>
      </c>
      <c r="G243" s="148" t="s">
        <v>340</v>
      </c>
      <c r="H243" s="54" t="s">
        <v>4398</v>
      </c>
      <c r="I243" s="54" t="s">
        <v>4399</v>
      </c>
    </row>
    <row r="244" spans="1:9" ht="38.25" customHeight="1" x14ac:dyDescent="0.2">
      <c r="A244" s="152" t="s">
        <v>341</v>
      </c>
      <c r="B244" s="148" t="s">
        <v>342</v>
      </c>
      <c r="C244" s="54" t="s">
        <v>4400</v>
      </c>
      <c r="D244" s="54" t="s">
        <v>4401</v>
      </c>
      <c r="F244" s="152" t="s">
        <v>4806</v>
      </c>
      <c r="G244" s="148" t="s">
        <v>342</v>
      </c>
      <c r="H244" s="54" t="s">
        <v>4400</v>
      </c>
      <c r="I244" s="54" t="s">
        <v>4401</v>
      </c>
    </row>
    <row r="245" spans="1:9" ht="25.5" customHeight="1" x14ac:dyDescent="0.2">
      <c r="A245" s="219" t="s">
        <v>343</v>
      </c>
      <c r="B245" s="203" t="s">
        <v>344</v>
      </c>
      <c r="C245" s="54"/>
      <c r="D245" s="54" t="s">
        <v>4402</v>
      </c>
      <c r="F245" s="222" t="s">
        <v>4807</v>
      </c>
      <c r="G245" s="228" t="s">
        <v>344</v>
      </c>
      <c r="H245" s="54"/>
      <c r="I245" s="54" t="s">
        <v>4402</v>
      </c>
    </row>
    <row r="246" spans="1:9" ht="12.75" customHeight="1" x14ac:dyDescent="0.2">
      <c r="A246" s="201"/>
      <c r="B246" s="201"/>
      <c r="C246" s="54" t="s">
        <v>4403</v>
      </c>
      <c r="D246" s="54" t="s">
        <v>4404</v>
      </c>
      <c r="F246" s="223"/>
      <c r="G246" s="223"/>
      <c r="H246" s="54" t="s">
        <v>4403</v>
      </c>
      <c r="I246" s="54" t="s">
        <v>4404</v>
      </c>
    </row>
    <row r="247" spans="1:9" ht="12.75" customHeight="1" x14ac:dyDescent="0.2">
      <c r="A247" s="201"/>
      <c r="B247" s="201"/>
      <c r="C247" s="54" t="s">
        <v>4405</v>
      </c>
      <c r="D247" s="54" t="s">
        <v>4406</v>
      </c>
      <c r="F247" s="223"/>
      <c r="G247" s="223"/>
      <c r="H247" s="54" t="s">
        <v>4405</v>
      </c>
      <c r="I247" s="54" t="s">
        <v>4406</v>
      </c>
    </row>
    <row r="248" spans="1:9" ht="25.5" customHeight="1" x14ac:dyDescent="0.2">
      <c r="A248" s="202"/>
      <c r="B248" s="202"/>
      <c r="C248" s="54" t="s">
        <v>4407</v>
      </c>
      <c r="D248" s="54" t="s">
        <v>4408</v>
      </c>
      <c r="F248" s="223"/>
      <c r="G248" s="223"/>
      <c r="H248" s="54" t="s">
        <v>4407</v>
      </c>
      <c r="I248" s="54" t="s">
        <v>4408</v>
      </c>
    </row>
    <row r="249" spans="1:9" ht="25.5" customHeight="1" x14ac:dyDescent="0.2">
      <c r="A249" s="152" t="s">
        <v>345</v>
      </c>
      <c r="B249" s="148" t="s">
        <v>346</v>
      </c>
      <c r="C249" s="54" t="s">
        <v>4409</v>
      </c>
      <c r="D249" s="54" t="s">
        <v>4410</v>
      </c>
      <c r="F249" s="152" t="s">
        <v>4808</v>
      </c>
      <c r="G249" s="148" t="s">
        <v>346</v>
      </c>
      <c r="H249" s="54" t="s">
        <v>4409</v>
      </c>
      <c r="I249" s="54" t="s">
        <v>4410</v>
      </c>
    </row>
    <row r="250" spans="1:9" ht="25.5" customHeight="1" x14ac:dyDescent="0.2">
      <c r="A250" s="152" t="s">
        <v>4411</v>
      </c>
      <c r="B250" s="148" t="s">
        <v>348</v>
      </c>
      <c r="C250" s="54" t="s">
        <v>4309</v>
      </c>
      <c r="D250" s="54" t="s">
        <v>4310</v>
      </c>
      <c r="F250" s="152" t="s">
        <v>5047</v>
      </c>
      <c r="G250" s="148" t="s">
        <v>348</v>
      </c>
      <c r="H250" s="54" t="s">
        <v>4309</v>
      </c>
      <c r="I250" s="54" t="s">
        <v>4310</v>
      </c>
    </row>
    <row r="251" spans="1:9" ht="25.5" customHeight="1" x14ac:dyDescent="0.2">
      <c r="A251" s="152" t="s">
        <v>4412</v>
      </c>
      <c r="B251" s="148" t="s">
        <v>350</v>
      </c>
      <c r="C251" s="54" t="s">
        <v>4327</v>
      </c>
      <c r="D251" s="54" t="s">
        <v>4328</v>
      </c>
      <c r="F251" s="152" t="s">
        <v>5048</v>
      </c>
      <c r="G251" s="148" t="s">
        <v>350</v>
      </c>
      <c r="H251" s="54" t="s">
        <v>4327</v>
      </c>
      <c r="I251" s="54" t="s">
        <v>4328</v>
      </c>
    </row>
    <row r="252" spans="1:9" ht="25.5" customHeight="1" x14ac:dyDescent="0.2">
      <c r="A252" s="219" t="s">
        <v>4413</v>
      </c>
      <c r="B252" s="203" t="s">
        <v>352</v>
      </c>
      <c r="C252" s="54" t="s">
        <v>4311</v>
      </c>
      <c r="D252" s="54" t="s">
        <v>4312</v>
      </c>
      <c r="F252" s="222" t="s">
        <v>5049</v>
      </c>
      <c r="G252" s="228" t="s">
        <v>352</v>
      </c>
      <c r="H252" s="54" t="s">
        <v>4311</v>
      </c>
      <c r="I252" s="54" t="s">
        <v>4312</v>
      </c>
    </row>
    <row r="253" spans="1:9" ht="25.5" customHeight="1" x14ac:dyDescent="0.2">
      <c r="A253" s="201"/>
      <c r="B253" s="201"/>
      <c r="C253" s="54" t="s">
        <v>4313</v>
      </c>
      <c r="D253" s="54" t="s">
        <v>4314</v>
      </c>
      <c r="F253" s="223"/>
      <c r="G253" s="223"/>
      <c r="H253" s="54" t="s">
        <v>4313</v>
      </c>
      <c r="I253" s="54" t="s">
        <v>4314</v>
      </c>
    </row>
    <row r="254" spans="1:9" ht="25.5" customHeight="1" x14ac:dyDescent="0.2">
      <c r="A254" s="201"/>
      <c r="B254" s="201"/>
      <c r="C254" s="54" t="s">
        <v>4315</v>
      </c>
      <c r="D254" s="54" t="s">
        <v>4316</v>
      </c>
      <c r="F254" s="223"/>
      <c r="G254" s="223"/>
      <c r="H254" s="54" t="s">
        <v>4315</v>
      </c>
      <c r="I254" s="54" t="s">
        <v>4316</v>
      </c>
    </row>
    <row r="255" spans="1:9" ht="25.5" customHeight="1" x14ac:dyDescent="0.2">
      <c r="A255" s="201"/>
      <c r="B255" s="201"/>
      <c r="C255" s="54" t="s">
        <v>4317</v>
      </c>
      <c r="D255" s="54" t="s">
        <v>4318</v>
      </c>
      <c r="F255" s="223"/>
      <c r="G255" s="223"/>
      <c r="H255" s="54" t="s">
        <v>4317</v>
      </c>
      <c r="I255" s="54" t="s">
        <v>4318</v>
      </c>
    </row>
    <row r="256" spans="1:9" ht="25.5" customHeight="1" x14ac:dyDescent="0.2">
      <c r="A256" s="201"/>
      <c r="B256" s="201"/>
      <c r="C256" s="54" t="s">
        <v>4319</v>
      </c>
      <c r="D256" s="54" t="s">
        <v>4320</v>
      </c>
      <c r="F256" s="223"/>
      <c r="G256" s="223"/>
      <c r="H256" s="54" t="s">
        <v>4319</v>
      </c>
      <c r="I256" s="54" t="s">
        <v>4320</v>
      </c>
    </row>
    <row r="257" spans="1:9" ht="38.25" customHeight="1" x14ac:dyDescent="0.2">
      <c r="A257" s="201"/>
      <c r="B257" s="201"/>
      <c r="C257" s="54" t="s">
        <v>4321</v>
      </c>
      <c r="D257" s="54" t="s">
        <v>4322</v>
      </c>
      <c r="F257" s="223"/>
      <c r="G257" s="223"/>
      <c r="H257" s="54" t="s">
        <v>4321</v>
      </c>
      <c r="I257" s="54" t="s">
        <v>4322</v>
      </c>
    </row>
    <row r="258" spans="1:9" ht="25.5" customHeight="1" x14ac:dyDescent="0.2">
      <c r="A258" s="201"/>
      <c r="B258" s="201"/>
      <c r="C258" s="54" t="s">
        <v>4323</v>
      </c>
      <c r="D258" s="54" t="s">
        <v>4324</v>
      </c>
      <c r="F258" s="223"/>
      <c r="G258" s="223"/>
      <c r="H258" s="54" t="s">
        <v>4323</v>
      </c>
      <c r="I258" s="54" t="s">
        <v>4324</v>
      </c>
    </row>
    <row r="259" spans="1:9" ht="25.5" customHeight="1" x14ac:dyDescent="0.2">
      <c r="A259" s="201"/>
      <c r="B259" s="201"/>
      <c r="C259" s="54" t="s">
        <v>4325</v>
      </c>
      <c r="D259" s="54" t="s">
        <v>4326</v>
      </c>
      <c r="F259" s="223"/>
      <c r="G259" s="223"/>
      <c r="H259" s="54" t="s">
        <v>4325</v>
      </c>
      <c r="I259" s="54" t="s">
        <v>4326</v>
      </c>
    </row>
    <row r="260" spans="1:9" ht="38.25" customHeight="1" x14ac:dyDescent="0.2">
      <c r="A260" s="201"/>
      <c r="B260" s="201"/>
      <c r="C260" s="54" t="s">
        <v>4331</v>
      </c>
      <c r="D260" s="54" t="s">
        <v>4332</v>
      </c>
      <c r="F260" s="223"/>
      <c r="G260" s="223"/>
      <c r="H260" s="54" t="s">
        <v>4331</v>
      </c>
      <c r="I260" s="54" t="s">
        <v>4332</v>
      </c>
    </row>
    <row r="261" spans="1:9" ht="38.25" customHeight="1" x14ac:dyDescent="0.2">
      <c r="A261" s="202"/>
      <c r="B261" s="202"/>
      <c r="C261" s="54" t="s">
        <v>4333</v>
      </c>
      <c r="D261" s="54" t="s">
        <v>4334</v>
      </c>
      <c r="F261" s="223"/>
      <c r="G261" s="223"/>
      <c r="H261" s="54" t="s">
        <v>4333</v>
      </c>
      <c r="I261" s="54" t="s">
        <v>4334</v>
      </c>
    </row>
    <row r="262" spans="1:9" ht="25.5" customHeight="1" x14ac:dyDescent="0.2">
      <c r="A262" s="152" t="s">
        <v>353</v>
      </c>
      <c r="B262" s="148" t="s">
        <v>4697</v>
      </c>
      <c r="C262" s="54" t="s">
        <v>4414</v>
      </c>
      <c r="D262" s="54" t="s">
        <v>4698</v>
      </c>
      <c r="F262" s="152" t="s">
        <v>4812</v>
      </c>
      <c r="G262" s="148" t="s">
        <v>354</v>
      </c>
      <c r="H262" s="54" t="s">
        <v>4414</v>
      </c>
      <c r="I262" s="54" t="s">
        <v>5050</v>
      </c>
    </row>
    <row r="263" spans="1:9" ht="12.75" customHeight="1" x14ac:dyDescent="0.2">
      <c r="A263" s="152" t="s">
        <v>355</v>
      </c>
      <c r="B263" s="148" t="s">
        <v>356</v>
      </c>
      <c r="C263" s="54" t="s">
        <v>4415</v>
      </c>
      <c r="D263" s="54" t="s">
        <v>4416</v>
      </c>
      <c r="F263" s="152" t="s">
        <v>4813</v>
      </c>
      <c r="G263" s="148" t="s">
        <v>356</v>
      </c>
      <c r="H263" s="54" t="s">
        <v>4415</v>
      </c>
      <c r="I263" s="54" t="s">
        <v>4416</v>
      </c>
    </row>
    <row r="264" spans="1:9" ht="12.75" customHeight="1" x14ac:dyDescent="0.2">
      <c r="A264" s="152" t="s">
        <v>357</v>
      </c>
      <c r="B264" s="148" t="s">
        <v>358</v>
      </c>
      <c r="C264" s="54" t="s">
        <v>4417</v>
      </c>
      <c r="D264" s="54" t="s">
        <v>4418</v>
      </c>
      <c r="F264" s="152" t="s">
        <v>4814</v>
      </c>
      <c r="G264" s="148" t="s">
        <v>358</v>
      </c>
      <c r="H264" s="54" t="s">
        <v>4417</v>
      </c>
      <c r="I264" s="54" t="s">
        <v>4418</v>
      </c>
    </row>
    <row r="265" spans="1:9" ht="12.75" customHeight="1" x14ac:dyDescent="0.2">
      <c r="A265" s="152" t="s">
        <v>359</v>
      </c>
      <c r="B265" s="148" t="s">
        <v>360</v>
      </c>
      <c r="C265" s="54" t="s">
        <v>4419</v>
      </c>
      <c r="D265" s="54" t="s">
        <v>4420</v>
      </c>
      <c r="F265" s="152" t="s">
        <v>4815</v>
      </c>
      <c r="G265" s="148" t="s">
        <v>360</v>
      </c>
      <c r="H265" s="54" t="s">
        <v>4419</v>
      </c>
      <c r="I265" s="54" t="s">
        <v>4420</v>
      </c>
    </row>
    <row r="266" spans="1:9" ht="12.75" customHeight="1" x14ac:dyDescent="0.2">
      <c r="A266" s="152" t="s">
        <v>361</v>
      </c>
      <c r="B266" s="148" t="s">
        <v>362</v>
      </c>
      <c r="C266" s="54" t="s">
        <v>4421</v>
      </c>
      <c r="D266" s="54" t="s">
        <v>4422</v>
      </c>
      <c r="F266" s="152" t="s">
        <v>4816</v>
      </c>
      <c r="G266" s="148" t="s">
        <v>362</v>
      </c>
      <c r="H266" s="54" t="s">
        <v>4421</v>
      </c>
      <c r="I266" s="54" t="s">
        <v>4422</v>
      </c>
    </row>
    <row r="267" spans="1:9" ht="12.75" customHeight="1" x14ac:dyDescent="0.2">
      <c r="A267" s="152" t="s">
        <v>363</v>
      </c>
      <c r="B267" s="148" t="s">
        <v>364</v>
      </c>
      <c r="C267" s="54" t="s">
        <v>4423</v>
      </c>
      <c r="D267" s="54" t="s">
        <v>4424</v>
      </c>
      <c r="F267" s="152" t="s">
        <v>4817</v>
      </c>
      <c r="G267" s="148" t="s">
        <v>364</v>
      </c>
      <c r="H267" s="54" t="s">
        <v>4423</v>
      </c>
      <c r="I267" s="54" t="s">
        <v>4424</v>
      </c>
    </row>
    <row r="268" spans="1:9" ht="12.75" customHeight="1" x14ac:dyDescent="0.2">
      <c r="A268" s="152" t="s">
        <v>365</v>
      </c>
      <c r="B268" s="148" t="s">
        <v>366</v>
      </c>
      <c r="C268" s="54" t="s">
        <v>4425</v>
      </c>
      <c r="D268" s="54" t="s">
        <v>4426</v>
      </c>
      <c r="F268" s="152" t="s">
        <v>4818</v>
      </c>
      <c r="G268" s="148" t="s">
        <v>366</v>
      </c>
      <c r="H268" s="54" t="s">
        <v>4425</v>
      </c>
      <c r="I268" s="54" t="s">
        <v>4426</v>
      </c>
    </row>
    <row r="269" spans="1:9" ht="12.75" customHeight="1" x14ac:dyDescent="0.2">
      <c r="A269" s="152" t="s">
        <v>367</v>
      </c>
      <c r="B269" s="148" t="s">
        <v>368</v>
      </c>
      <c r="C269" s="54" t="s">
        <v>4427</v>
      </c>
      <c r="D269" s="54" t="s">
        <v>4428</v>
      </c>
      <c r="F269" s="152" t="s">
        <v>4819</v>
      </c>
      <c r="G269" s="148" t="s">
        <v>368</v>
      </c>
      <c r="H269" s="54" t="s">
        <v>4427</v>
      </c>
      <c r="I269" s="54" t="s">
        <v>4428</v>
      </c>
    </row>
    <row r="270" spans="1:9" ht="12.75" customHeight="1" x14ac:dyDescent="0.2">
      <c r="A270" s="152" t="s">
        <v>369</v>
      </c>
      <c r="B270" s="148" t="s">
        <v>370</v>
      </c>
      <c r="C270" s="54" t="s">
        <v>4429</v>
      </c>
      <c r="D270" s="54" t="s">
        <v>4430</v>
      </c>
      <c r="F270" s="152" t="s">
        <v>4820</v>
      </c>
      <c r="G270" s="148" t="s">
        <v>370</v>
      </c>
      <c r="H270" s="54" t="s">
        <v>4429</v>
      </c>
      <c r="I270" s="54" t="s">
        <v>4430</v>
      </c>
    </row>
    <row r="271" spans="1:9" ht="12.75" customHeight="1" x14ac:dyDescent="0.2">
      <c r="A271" s="152" t="s">
        <v>371</v>
      </c>
      <c r="B271" s="148" t="s">
        <v>372</v>
      </c>
      <c r="C271" s="54" t="s">
        <v>4431</v>
      </c>
      <c r="D271" s="54" t="s">
        <v>4432</v>
      </c>
      <c r="F271" s="152" t="s">
        <v>4821</v>
      </c>
      <c r="G271" s="148" t="s">
        <v>372</v>
      </c>
      <c r="H271" s="54" t="s">
        <v>4431</v>
      </c>
      <c r="I271" s="54" t="s">
        <v>4432</v>
      </c>
    </row>
    <row r="272" spans="1:9" ht="12.75" customHeight="1" x14ac:dyDescent="0.2">
      <c r="A272" s="152" t="s">
        <v>373</v>
      </c>
      <c r="B272" s="148" t="s">
        <v>374</v>
      </c>
      <c r="C272" s="54" t="s">
        <v>4433</v>
      </c>
      <c r="D272" s="54" t="s">
        <v>4434</v>
      </c>
      <c r="F272" s="152" t="s">
        <v>4822</v>
      </c>
      <c r="G272" s="148" t="s">
        <v>374</v>
      </c>
      <c r="H272" s="54" t="s">
        <v>4433</v>
      </c>
      <c r="I272" s="54" t="s">
        <v>4434</v>
      </c>
    </row>
    <row r="273" spans="1:9" ht="12.75" customHeight="1" x14ac:dyDescent="0.2">
      <c r="A273" s="152" t="s">
        <v>375</v>
      </c>
      <c r="B273" s="148" t="s">
        <v>376</v>
      </c>
      <c r="C273" s="54" t="s">
        <v>4435</v>
      </c>
      <c r="D273" s="54" t="s">
        <v>4436</v>
      </c>
      <c r="F273" s="152" t="s">
        <v>4823</v>
      </c>
      <c r="G273" s="148" t="s">
        <v>376</v>
      </c>
      <c r="H273" s="54" t="s">
        <v>4435</v>
      </c>
      <c r="I273" s="54" t="s">
        <v>4436</v>
      </c>
    </row>
    <row r="274" spans="1:9" ht="25.5" customHeight="1" x14ac:dyDescent="0.2">
      <c r="A274" s="152" t="s">
        <v>377</v>
      </c>
      <c r="B274" s="148" t="s">
        <v>378</v>
      </c>
      <c r="C274" s="54" t="s">
        <v>4437</v>
      </c>
      <c r="D274" s="54" t="s">
        <v>4438</v>
      </c>
      <c r="F274" s="152" t="s">
        <v>4824</v>
      </c>
      <c r="G274" s="148" t="s">
        <v>378</v>
      </c>
      <c r="H274" s="54" t="s">
        <v>4437</v>
      </c>
      <c r="I274" s="54" t="s">
        <v>4438</v>
      </c>
    </row>
    <row r="275" spans="1:9" ht="12.75" customHeight="1" x14ac:dyDescent="0.2">
      <c r="A275" s="152" t="s">
        <v>379</v>
      </c>
      <c r="B275" s="148" t="s">
        <v>380</v>
      </c>
      <c r="C275" s="54" t="s">
        <v>4439</v>
      </c>
      <c r="D275" s="54" t="s">
        <v>4440</v>
      </c>
      <c r="F275" s="152" t="s">
        <v>4825</v>
      </c>
      <c r="G275" s="148" t="s">
        <v>380</v>
      </c>
      <c r="H275" s="54" t="s">
        <v>4439</v>
      </c>
      <c r="I275" s="54" t="s">
        <v>4440</v>
      </c>
    </row>
    <row r="276" spans="1:9" ht="12.75" customHeight="1" x14ac:dyDescent="0.2">
      <c r="A276" s="152" t="s">
        <v>381</v>
      </c>
      <c r="B276" s="148" t="s">
        <v>382</v>
      </c>
      <c r="C276" s="54" t="s">
        <v>4441</v>
      </c>
      <c r="D276" s="54" t="s">
        <v>4442</v>
      </c>
      <c r="F276" s="152" t="s">
        <v>4826</v>
      </c>
      <c r="G276" s="148" t="s">
        <v>382</v>
      </c>
      <c r="H276" s="54" t="s">
        <v>4441</v>
      </c>
      <c r="I276" s="54" t="s">
        <v>4442</v>
      </c>
    </row>
    <row r="277" spans="1:9" ht="12.75" customHeight="1" x14ac:dyDescent="0.2">
      <c r="A277" s="152" t="s">
        <v>383</v>
      </c>
      <c r="B277" s="148" t="s">
        <v>384</v>
      </c>
      <c r="C277" s="54" t="s">
        <v>4443</v>
      </c>
      <c r="D277" s="54" t="s">
        <v>4444</v>
      </c>
      <c r="F277" s="152" t="s">
        <v>4827</v>
      </c>
      <c r="G277" s="148" t="s">
        <v>4828</v>
      </c>
      <c r="H277" s="54" t="s">
        <v>5051</v>
      </c>
      <c r="I277" s="54" t="s">
        <v>5052</v>
      </c>
    </row>
    <row r="278" spans="1:9" ht="12.75" customHeight="1" x14ac:dyDescent="0.2">
      <c r="A278" s="152" t="s">
        <v>385</v>
      </c>
      <c r="B278" s="148" t="s">
        <v>386</v>
      </c>
      <c r="C278" s="54" t="s">
        <v>4445</v>
      </c>
      <c r="D278" s="54" t="s">
        <v>4446</v>
      </c>
      <c r="F278" s="152" t="s">
        <v>4829</v>
      </c>
      <c r="G278" s="148" t="s">
        <v>384</v>
      </c>
      <c r="H278" s="54" t="s">
        <v>4443</v>
      </c>
      <c r="I278" s="54" t="s">
        <v>4444</v>
      </c>
    </row>
    <row r="279" spans="1:9" ht="12.75" customHeight="1" x14ac:dyDescent="0.2">
      <c r="A279" s="152" t="s">
        <v>387</v>
      </c>
      <c r="B279" s="148" t="s">
        <v>388</v>
      </c>
      <c r="C279" s="54" t="s">
        <v>4447</v>
      </c>
      <c r="D279" s="54" t="s">
        <v>4448</v>
      </c>
      <c r="F279" s="152" t="s">
        <v>4830</v>
      </c>
      <c r="G279" s="148" t="s">
        <v>386</v>
      </c>
      <c r="H279" s="54" t="s">
        <v>4445</v>
      </c>
      <c r="I279" s="54" t="s">
        <v>4446</v>
      </c>
    </row>
    <row r="280" spans="1:9" ht="12.75" customHeight="1" x14ac:dyDescent="0.2">
      <c r="A280" s="152" t="s">
        <v>389</v>
      </c>
      <c r="B280" s="148" t="s">
        <v>390</v>
      </c>
      <c r="C280" s="54" t="s">
        <v>4449</v>
      </c>
      <c r="D280" s="54" t="s">
        <v>4450</v>
      </c>
      <c r="F280" s="152" t="s">
        <v>4831</v>
      </c>
      <c r="G280" s="148" t="s">
        <v>388</v>
      </c>
      <c r="H280" s="54" t="s">
        <v>4447</v>
      </c>
      <c r="I280" s="54" t="s">
        <v>4448</v>
      </c>
    </row>
    <row r="281" spans="1:9" ht="12.75" customHeight="1" x14ac:dyDescent="0.2">
      <c r="A281" s="152" t="s">
        <v>391</v>
      </c>
      <c r="B281" s="148" t="s">
        <v>392</v>
      </c>
      <c r="C281" s="54" t="s">
        <v>4451</v>
      </c>
      <c r="D281" s="54" t="s">
        <v>4452</v>
      </c>
      <c r="F281" s="152" t="s">
        <v>4832</v>
      </c>
      <c r="G281" s="148" t="s">
        <v>390</v>
      </c>
      <c r="H281" s="54" t="s">
        <v>4449</v>
      </c>
      <c r="I281" s="54" t="s">
        <v>4450</v>
      </c>
    </row>
    <row r="282" spans="1:9" ht="12.75" customHeight="1" x14ac:dyDescent="0.2">
      <c r="A282" s="152" t="s">
        <v>393</v>
      </c>
      <c r="B282" s="148" t="s">
        <v>394</v>
      </c>
      <c r="C282" s="54" t="s">
        <v>4453</v>
      </c>
      <c r="D282" s="54" t="s">
        <v>4454</v>
      </c>
      <c r="F282" s="152" t="s">
        <v>4833</v>
      </c>
      <c r="G282" s="148" t="s">
        <v>156</v>
      </c>
      <c r="H282" s="54" t="s">
        <v>5053</v>
      </c>
      <c r="I282" s="54" t="s">
        <v>3875</v>
      </c>
    </row>
    <row r="283" spans="1:9" ht="12.75" customHeight="1" x14ac:dyDescent="0.2">
      <c r="A283" s="152" t="s">
        <v>395</v>
      </c>
      <c r="B283" s="148" t="s">
        <v>396</v>
      </c>
      <c r="C283" s="54" t="s">
        <v>4455</v>
      </c>
      <c r="D283" s="54" t="s">
        <v>4456</v>
      </c>
      <c r="F283" s="152" t="s">
        <v>4834</v>
      </c>
      <c r="G283" s="148" t="s">
        <v>392</v>
      </c>
      <c r="H283" s="54" t="s">
        <v>4451</v>
      </c>
      <c r="I283" s="54" t="s">
        <v>4452</v>
      </c>
    </row>
    <row r="284" spans="1:9" ht="12.75" customHeight="1" x14ac:dyDescent="0.2">
      <c r="A284" s="152" t="s">
        <v>397</v>
      </c>
      <c r="B284" s="148" t="s">
        <v>398</v>
      </c>
      <c r="C284" s="54" t="s">
        <v>4457</v>
      </c>
      <c r="D284" s="54" t="s">
        <v>4458</v>
      </c>
      <c r="F284" s="152" t="s">
        <v>4835</v>
      </c>
      <c r="G284" s="148" t="s">
        <v>394</v>
      </c>
      <c r="H284" s="54" t="s">
        <v>4453</v>
      </c>
      <c r="I284" s="54" t="s">
        <v>4454</v>
      </c>
    </row>
    <row r="285" spans="1:9" ht="12.75" customHeight="1" x14ac:dyDescent="0.2">
      <c r="A285" s="152" t="s">
        <v>399</v>
      </c>
      <c r="B285" s="148" t="s">
        <v>400</v>
      </c>
      <c r="C285" s="54" t="s">
        <v>4459</v>
      </c>
      <c r="D285" s="54" t="s">
        <v>4460</v>
      </c>
      <c r="F285" s="152" t="s">
        <v>4836</v>
      </c>
      <c r="G285" s="148" t="s">
        <v>396</v>
      </c>
      <c r="H285" s="54" t="s">
        <v>4455</v>
      </c>
      <c r="I285" s="54" t="s">
        <v>4456</v>
      </c>
    </row>
    <row r="286" spans="1:9" ht="12.75" customHeight="1" x14ac:dyDescent="0.2">
      <c r="A286" s="152" t="s">
        <v>401</v>
      </c>
      <c r="B286" s="148" t="s">
        <v>402</v>
      </c>
      <c r="C286" s="54" t="s">
        <v>4461</v>
      </c>
      <c r="D286" s="54" t="s">
        <v>4462</v>
      </c>
      <c r="F286" s="152" t="s">
        <v>4837</v>
      </c>
      <c r="G286" s="148" t="s">
        <v>398</v>
      </c>
      <c r="H286" s="54" t="s">
        <v>4457</v>
      </c>
      <c r="I286" s="54" t="s">
        <v>4458</v>
      </c>
    </row>
    <row r="287" spans="1:9" ht="12.75" customHeight="1" x14ac:dyDescent="0.2">
      <c r="A287" s="152" t="s">
        <v>403</v>
      </c>
      <c r="B287" s="148" t="s">
        <v>404</v>
      </c>
      <c r="C287" s="54" t="s">
        <v>4463</v>
      </c>
      <c r="D287" s="54" t="s">
        <v>4464</v>
      </c>
      <c r="F287" s="152" t="s">
        <v>4838</v>
      </c>
      <c r="G287" s="148" t="s">
        <v>400</v>
      </c>
      <c r="H287" s="54" t="s">
        <v>4459</v>
      </c>
      <c r="I287" s="54" t="s">
        <v>4460</v>
      </c>
    </row>
    <row r="288" spans="1:9" ht="25.5" customHeight="1" x14ac:dyDescent="0.2">
      <c r="A288" s="152" t="s">
        <v>405</v>
      </c>
      <c r="B288" s="148" t="s">
        <v>406</v>
      </c>
      <c r="C288" s="54" t="s">
        <v>4465</v>
      </c>
      <c r="D288" s="54" t="s">
        <v>4466</v>
      </c>
      <c r="F288" s="152" t="s">
        <v>4839</v>
      </c>
      <c r="G288" s="148" t="s">
        <v>402</v>
      </c>
      <c r="H288" s="54" t="s">
        <v>4461</v>
      </c>
      <c r="I288" s="54" t="s">
        <v>4462</v>
      </c>
    </row>
    <row r="289" spans="1:9" ht="12.75" customHeight="1" x14ac:dyDescent="0.2">
      <c r="A289" s="152" t="s">
        <v>407</v>
      </c>
      <c r="B289" s="148" t="s">
        <v>408</v>
      </c>
      <c r="C289" s="54" t="s">
        <v>4467</v>
      </c>
      <c r="D289" s="54" t="s">
        <v>4468</v>
      </c>
      <c r="F289" s="152" t="s">
        <v>4840</v>
      </c>
      <c r="G289" s="148" t="s">
        <v>404</v>
      </c>
      <c r="H289" s="54" t="s">
        <v>4463</v>
      </c>
      <c r="I289" s="54" t="s">
        <v>4464</v>
      </c>
    </row>
    <row r="290" spans="1:9" ht="12.75" customHeight="1" x14ac:dyDescent="0.2">
      <c r="A290" s="152" t="s">
        <v>409</v>
      </c>
      <c r="B290" s="148" t="s">
        <v>410</v>
      </c>
      <c r="C290" s="54" t="s">
        <v>4469</v>
      </c>
      <c r="D290" s="54" t="s">
        <v>4470</v>
      </c>
      <c r="F290" s="152" t="s">
        <v>4841</v>
      </c>
      <c r="G290" s="148" t="s">
        <v>4842</v>
      </c>
      <c r="H290" s="54" t="s">
        <v>5054</v>
      </c>
      <c r="I290" s="54" t="s">
        <v>5055</v>
      </c>
    </row>
    <row r="291" spans="1:9" ht="25.5" customHeight="1" x14ac:dyDescent="0.2">
      <c r="A291" s="152" t="s">
        <v>411</v>
      </c>
      <c r="B291" s="148" t="s">
        <v>412</v>
      </c>
      <c r="C291" s="54" t="s">
        <v>4471</v>
      </c>
      <c r="D291" s="54" t="s">
        <v>4472</v>
      </c>
      <c r="F291" s="152" t="s">
        <v>4843</v>
      </c>
      <c r="G291" s="148" t="s">
        <v>406</v>
      </c>
      <c r="H291" s="54" t="s">
        <v>4465</v>
      </c>
      <c r="I291" s="54" t="s">
        <v>4466</v>
      </c>
    </row>
    <row r="292" spans="1:9" ht="25.5" customHeight="1" x14ac:dyDescent="0.2">
      <c r="A292" s="152" t="s">
        <v>413</v>
      </c>
      <c r="B292" s="148" t="s">
        <v>414</v>
      </c>
      <c r="C292" s="54" t="s">
        <v>4473</v>
      </c>
      <c r="D292" s="54" t="s">
        <v>4474</v>
      </c>
      <c r="F292" s="152" t="s">
        <v>4844</v>
      </c>
      <c r="G292" s="148" t="s">
        <v>408</v>
      </c>
      <c r="H292" s="54" t="s">
        <v>4467</v>
      </c>
      <c r="I292" s="54" t="s">
        <v>4468</v>
      </c>
    </row>
    <row r="293" spans="1:9" ht="25.5" customHeight="1" x14ac:dyDescent="0.2">
      <c r="A293" s="152" t="s">
        <v>415</v>
      </c>
      <c r="B293" s="148" t="s">
        <v>416</v>
      </c>
      <c r="C293" s="54" t="s">
        <v>4475</v>
      </c>
      <c r="D293" s="54" t="s">
        <v>4476</v>
      </c>
      <c r="F293" s="152" t="s">
        <v>4845</v>
      </c>
      <c r="G293" s="148" t="s">
        <v>410</v>
      </c>
      <c r="H293" s="54" t="s">
        <v>4469</v>
      </c>
      <c r="I293" s="54" t="s">
        <v>4470</v>
      </c>
    </row>
    <row r="294" spans="1:9" ht="12.75" customHeight="1" x14ac:dyDescent="0.2">
      <c r="A294" s="152" t="s">
        <v>4477</v>
      </c>
      <c r="B294" s="148" t="s">
        <v>418</v>
      </c>
      <c r="C294" s="54" t="s">
        <v>4478</v>
      </c>
      <c r="D294" s="54" t="s">
        <v>4479</v>
      </c>
      <c r="F294" s="152" t="s">
        <v>4846</v>
      </c>
      <c r="G294" s="148" t="s">
        <v>412</v>
      </c>
      <c r="H294" s="54" t="s">
        <v>4471</v>
      </c>
      <c r="I294" s="54" t="s">
        <v>4472</v>
      </c>
    </row>
    <row r="295" spans="1:9" ht="12.75" customHeight="1" x14ac:dyDescent="0.2">
      <c r="A295" s="152" t="s">
        <v>4480</v>
      </c>
      <c r="B295" s="148" t="s">
        <v>420</v>
      </c>
      <c r="C295" s="54" t="s">
        <v>4481</v>
      </c>
      <c r="D295" s="54" t="s">
        <v>4482</v>
      </c>
      <c r="F295" s="152" t="s">
        <v>4847</v>
      </c>
      <c r="G295" s="148" t="s">
        <v>414</v>
      </c>
      <c r="H295" s="54" t="s">
        <v>4473</v>
      </c>
      <c r="I295" s="54" t="s">
        <v>4474</v>
      </c>
    </row>
    <row r="296" spans="1:9" ht="12.75" customHeight="1" x14ac:dyDescent="0.2">
      <c r="A296" s="152" t="s">
        <v>4483</v>
      </c>
      <c r="B296" s="148" t="s">
        <v>422</v>
      </c>
      <c r="C296" s="54" t="s">
        <v>4484</v>
      </c>
      <c r="D296" s="54" t="s">
        <v>4485</v>
      </c>
      <c r="F296" s="152" t="s">
        <v>4848</v>
      </c>
      <c r="G296" s="148" t="s">
        <v>416</v>
      </c>
      <c r="H296" s="54" t="s">
        <v>4475</v>
      </c>
      <c r="I296" s="54" t="s">
        <v>4476</v>
      </c>
    </row>
    <row r="297" spans="1:9" ht="12.75" customHeight="1" x14ac:dyDescent="0.2">
      <c r="A297" s="152" t="s">
        <v>4486</v>
      </c>
      <c r="B297" s="148" t="s">
        <v>424</v>
      </c>
      <c r="C297" s="54" t="s">
        <v>4487</v>
      </c>
      <c r="D297" s="54" t="s">
        <v>4488</v>
      </c>
      <c r="F297" s="152" t="s">
        <v>5056</v>
      </c>
      <c r="G297" s="148" t="s">
        <v>418</v>
      </c>
      <c r="H297" s="54" t="s">
        <v>4478</v>
      </c>
      <c r="I297" s="54" t="s">
        <v>4479</v>
      </c>
    </row>
    <row r="298" spans="1:9" ht="12.75" customHeight="1" x14ac:dyDescent="0.2">
      <c r="A298" s="152" t="s">
        <v>425</v>
      </c>
      <c r="B298" s="148" t="s">
        <v>426</v>
      </c>
      <c r="C298" s="54" t="s">
        <v>4489</v>
      </c>
      <c r="D298" s="54" t="s">
        <v>4490</v>
      </c>
      <c r="F298" s="152" t="s">
        <v>5057</v>
      </c>
      <c r="G298" s="148" t="s">
        <v>420</v>
      </c>
      <c r="H298" s="54" t="s">
        <v>4481</v>
      </c>
      <c r="I298" s="54" t="s">
        <v>4482</v>
      </c>
    </row>
    <row r="299" spans="1:9" ht="12.75" customHeight="1" x14ac:dyDescent="0.2">
      <c r="A299" s="152" t="s">
        <v>427</v>
      </c>
      <c r="B299" s="148" t="s">
        <v>428</v>
      </c>
      <c r="C299" s="54" t="s">
        <v>4491</v>
      </c>
      <c r="D299" s="54" t="s">
        <v>4492</v>
      </c>
      <c r="F299" s="152" t="s">
        <v>5058</v>
      </c>
      <c r="G299" s="148" t="s">
        <v>422</v>
      </c>
      <c r="H299" s="54" t="s">
        <v>4484</v>
      </c>
      <c r="I299" s="54" t="s">
        <v>4485</v>
      </c>
    </row>
    <row r="300" spans="1:9" ht="12.75" customHeight="1" x14ac:dyDescent="0.2">
      <c r="A300" s="152" t="s">
        <v>429</v>
      </c>
      <c r="B300" s="148" t="s">
        <v>430</v>
      </c>
      <c r="C300" s="54" t="s">
        <v>4493</v>
      </c>
      <c r="D300" s="54" t="s">
        <v>4494</v>
      </c>
      <c r="F300" s="152" t="s">
        <v>5059</v>
      </c>
      <c r="G300" s="148" t="s">
        <v>424</v>
      </c>
      <c r="H300" s="54" t="s">
        <v>4487</v>
      </c>
      <c r="I300" s="54" t="s">
        <v>4488</v>
      </c>
    </row>
    <row r="301" spans="1:9" ht="12.75" customHeight="1" x14ac:dyDescent="0.2">
      <c r="A301" s="152" t="s">
        <v>431</v>
      </c>
      <c r="B301" s="148" t="s">
        <v>432</v>
      </c>
      <c r="C301" s="54" t="s">
        <v>4495</v>
      </c>
      <c r="D301" s="54" t="s">
        <v>4496</v>
      </c>
      <c r="F301" s="152" t="s">
        <v>5060</v>
      </c>
      <c r="G301" s="148" t="s">
        <v>426</v>
      </c>
      <c r="H301" s="54" t="s">
        <v>4489</v>
      </c>
      <c r="I301" s="54" t="s">
        <v>4490</v>
      </c>
    </row>
    <row r="302" spans="1:9" ht="12.75" customHeight="1" x14ac:dyDescent="0.2">
      <c r="A302" s="152" t="s">
        <v>433</v>
      </c>
      <c r="B302" s="148" t="s">
        <v>434</v>
      </c>
      <c r="C302" s="54" t="s">
        <v>4497</v>
      </c>
      <c r="D302" s="54" t="s">
        <v>4498</v>
      </c>
      <c r="F302" s="152" t="s">
        <v>4854</v>
      </c>
      <c r="G302" s="148" t="s">
        <v>428</v>
      </c>
      <c r="H302" s="54" t="s">
        <v>4491</v>
      </c>
      <c r="I302" s="54" t="s">
        <v>4492</v>
      </c>
    </row>
    <row r="303" spans="1:9" ht="12.75" customHeight="1" x14ac:dyDescent="0.2">
      <c r="A303" s="152" t="s">
        <v>435</v>
      </c>
      <c r="B303" s="148" t="s">
        <v>436</v>
      </c>
      <c r="C303" s="54" t="s">
        <v>4499</v>
      </c>
      <c r="D303" s="54" t="s">
        <v>4500</v>
      </c>
      <c r="F303" s="152" t="s">
        <v>4855</v>
      </c>
      <c r="G303" s="148" t="s">
        <v>430</v>
      </c>
      <c r="H303" s="54" t="s">
        <v>4493</v>
      </c>
      <c r="I303" s="54" t="s">
        <v>4494</v>
      </c>
    </row>
    <row r="304" spans="1:9" ht="63.75" customHeight="1" x14ac:dyDescent="0.2">
      <c r="A304" s="219" t="s">
        <v>437</v>
      </c>
      <c r="B304" s="203" t="s">
        <v>438</v>
      </c>
      <c r="C304" s="54" t="s">
        <v>4501</v>
      </c>
      <c r="D304" s="54" t="s">
        <v>4502</v>
      </c>
      <c r="F304" s="152" t="s">
        <v>4856</v>
      </c>
      <c r="G304" s="148" t="s">
        <v>432</v>
      </c>
      <c r="H304" s="54" t="s">
        <v>4495</v>
      </c>
      <c r="I304" s="54" t="s">
        <v>4496</v>
      </c>
    </row>
    <row r="305" spans="1:9" ht="51" customHeight="1" x14ac:dyDescent="0.2">
      <c r="A305" s="202"/>
      <c r="B305" s="202"/>
      <c r="C305" s="54" t="s">
        <v>4503</v>
      </c>
      <c r="D305" s="54" t="s">
        <v>4504</v>
      </c>
      <c r="F305" s="152" t="s">
        <v>4857</v>
      </c>
      <c r="G305" s="148" t="s">
        <v>434</v>
      </c>
      <c r="H305" s="54" t="s">
        <v>4497</v>
      </c>
      <c r="I305" s="54" t="s">
        <v>4498</v>
      </c>
    </row>
    <row r="306" spans="1:9" ht="25.5" customHeight="1" x14ac:dyDescent="0.2">
      <c r="A306" s="219" t="s">
        <v>4505</v>
      </c>
      <c r="B306" s="203" t="s">
        <v>440</v>
      </c>
      <c r="C306" s="54" t="s">
        <v>4506</v>
      </c>
      <c r="D306" s="54" t="s">
        <v>4507</v>
      </c>
      <c r="F306" s="152" t="s">
        <v>4858</v>
      </c>
      <c r="G306" s="148" t="s">
        <v>436</v>
      </c>
      <c r="H306" s="54" t="s">
        <v>4499</v>
      </c>
      <c r="I306" s="54" t="s">
        <v>4500</v>
      </c>
    </row>
    <row r="307" spans="1:9" ht="25.5" customHeight="1" x14ac:dyDescent="0.2">
      <c r="A307" s="201"/>
      <c r="B307" s="201"/>
      <c r="C307" s="54" t="s">
        <v>4508</v>
      </c>
      <c r="D307" s="54" t="s">
        <v>4509</v>
      </c>
      <c r="F307" s="222" t="s">
        <v>4859</v>
      </c>
      <c r="G307" s="228" t="s">
        <v>438</v>
      </c>
      <c r="H307" s="54" t="s">
        <v>4501</v>
      </c>
      <c r="I307" s="54" t="s">
        <v>4502</v>
      </c>
    </row>
    <row r="308" spans="1:9" ht="25.5" customHeight="1" x14ac:dyDescent="0.2">
      <c r="A308" s="201"/>
      <c r="B308" s="201"/>
      <c r="C308" s="54" t="s">
        <v>4510</v>
      </c>
      <c r="D308" s="54" t="s">
        <v>4511</v>
      </c>
      <c r="F308" s="223"/>
      <c r="G308" s="223"/>
      <c r="H308" s="54" t="s">
        <v>4503</v>
      </c>
      <c r="I308" s="54" t="s">
        <v>4504</v>
      </c>
    </row>
    <row r="309" spans="1:9" ht="25.5" customHeight="1" x14ac:dyDescent="0.2">
      <c r="A309" s="202"/>
      <c r="B309" s="202"/>
      <c r="C309" s="60" t="s">
        <v>4512</v>
      </c>
      <c r="D309" s="54" t="s">
        <v>4513</v>
      </c>
      <c r="F309" s="222" t="s">
        <v>5061</v>
      </c>
      <c r="G309" s="228" t="s">
        <v>440</v>
      </c>
      <c r="H309" s="54" t="s">
        <v>4506</v>
      </c>
      <c r="I309" s="54" t="s">
        <v>4507</v>
      </c>
    </row>
    <row r="310" spans="1:9" ht="25.5" customHeight="1" x14ac:dyDescent="0.2">
      <c r="A310" s="219" t="s">
        <v>441</v>
      </c>
      <c r="B310" s="203" t="s">
        <v>442</v>
      </c>
      <c r="C310" s="54" t="s">
        <v>4514</v>
      </c>
      <c r="D310" s="54" t="s">
        <v>4515</v>
      </c>
      <c r="F310" s="223"/>
      <c r="G310" s="223"/>
      <c r="H310" s="54" t="s">
        <v>4508</v>
      </c>
      <c r="I310" s="54" t="s">
        <v>4509</v>
      </c>
    </row>
    <row r="311" spans="1:9" ht="25.5" customHeight="1" x14ac:dyDescent="0.2">
      <c r="A311" s="201"/>
      <c r="B311" s="201"/>
      <c r="C311" s="54" t="s">
        <v>4516</v>
      </c>
      <c r="D311" s="54" t="s">
        <v>4517</v>
      </c>
      <c r="F311" s="223"/>
      <c r="G311" s="223"/>
      <c r="H311" s="54" t="s">
        <v>4510</v>
      </c>
      <c r="I311" s="54" t="s">
        <v>4511</v>
      </c>
    </row>
    <row r="312" spans="1:9" ht="25.5" customHeight="1" x14ac:dyDescent="0.2">
      <c r="A312" s="201"/>
      <c r="B312" s="201"/>
      <c r="C312" s="54" t="s">
        <v>4518</v>
      </c>
      <c r="D312" s="54" t="s">
        <v>4519</v>
      </c>
      <c r="F312" s="223"/>
      <c r="G312" s="223"/>
      <c r="H312" s="60" t="s">
        <v>4512</v>
      </c>
      <c r="I312" s="54" t="s">
        <v>4513</v>
      </c>
    </row>
    <row r="313" spans="1:9" ht="25.5" customHeight="1" x14ac:dyDescent="0.2">
      <c r="A313" s="201"/>
      <c r="B313" s="201"/>
      <c r="C313" s="54" t="s">
        <v>4520</v>
      </c>
      <c r="D313" s="54" t="s">
        <v>4521</v>
      </c>
      <c r="F313" s="203" t="s">
        <v>4861</v>
      </c>
      <c r="G313" s="203" t="s">
        <v>442</v>
      </c>
      <c r="H313" s="54" t="s">
        <v>4514</v>
      </c>
      <c r="I313" s="54" t="s">
        <v>4515</v>
      </c>
    </row>
    <row r="314" spans="1:9" ht="25.5" customHeight="1" x14ac:dyDescent="0.2">
      <c r="A314" s="201"/>
      <c r="B314" s="201"/>
      <c r="C314" s="54" t="s">
        <v>4522</v>
      </c>
      <c r="D314" s="54" t="s">
        <v>4523</v>
      </c>
      <c r="F314" s="220"/>
      <c r="G314" s="220"/>
      <c r="H314" s="54" t="s">
        <v>4516</v>
      </c>
      <c r="I314" s="54" t="s">
        <v>4517</v>
      </c>
    </row>
    <row r="315" spans="1:9" ht="25.5" customHeight="1" x14ac:dyDescent="0.2">
      <c r="A315" s="201"/>
      <c r="B315" s="201"/>
      <c r="C315" s="54" t="s">
        <v>4524</v>
      </c>
      <c r="D315" s="54" t="s">
        <v>4525</v>
      </c>
      <c r="F315" s="220"/>
      <c r="G315" s="220"/>
      <c r="H315" s="54" t="s">
        <v>4518</v>
      </c>
      <c r="I315" s="54" t="s">
        <v>4519</v>
      </c>
    </row>
    <row r="316" spans="1:9" ht="25.5" customHeight="1" x14ac:dyDescent="0.2">
      <c r="A316" s="201"/>
      <c r="B316" s="201"/>
      <c r="C316" s="54" t="s">
        <v>4526</v>
      </c>
      <c r="D316" s="54" t="s">
        <v>4527</v>
      </c>
      <c r="F316" s="220"/>
      <c r="G316" s="220"/>
      <c r="H316" s="54" t="s">
        <v>4520</v>
      </c>
      <c r="I316" s="54" t="s">
        <v>4521</v>
      </c>
    </row>
    <row r="317" spans="1:9" ht="25.5" customHeight="1" x14ac:dyDescent="0.2">
      <c r="A317" s="201"/>
      <c r="B317" s="201"/>
      <c r="C317" s="54" t="s">
        <v>4528</v>
      </c>
      <c r="D317" s="54" t="s">
        <v>4529</v>
      </c>
      <c r="F317" s="220"/>
      <c r="G317" s="220"/>
      <c r="H317" s="54" t="s">
        <v>4522</v>
      </c>
      <c r="I317" s="54" t="s">
        <v>4523</v>
      </c>
    </row>
    <row r="318" spans="1:9" ht="25.5" customHeight="1" x14ac:dyDescent="0.2">
      <c r="A318" s="201"/>
      <c r="B318" s="201"/>
      <c r="C318" s="54" t="s">
        <v>4530</v>
      </c>
      <c r="D318" s="54" t="s">
        <v>4531</v>
      </c>
      <c r="F318" s="220"/>
      <c r="G318" s="220"/>
      <c r="H318" s="54" t="s">
        <v>4524</v>
      </c>
      <c r="I318" s="54" t="s">
        <v>4525</v>
      </c>
    </row>
    <row r="319" spans="1:9" ht="25.5" customHeight="1" x14ac:dyDescent="0.2">
      <c r="A319" s="202"/>
      <c r="B319" s="202"/>
      <c r="C319" s="54" t="s">
        <v>4532</v>
      </c>
      <c r="D319" s="54" t="s">
        <v>4533</v>
      </c>
      <c r="F319" s="220"/>
      <c r="G319" s="220"/>
      <c r="H319" s="54" t="s">
        <v>4526</v>
      </c>
      <c r="I319" s="54" t="s">
        <v>4527</v>
      </c>
    </row>
    <row r="320" spans="1:9" ht="25.5" customHeight="1" x14ac:dyDescent="0.2">
      <c r="A320" s="219" t="s">
        <v>443</v>
      </c>
      <c r="B320" s="203" t="s">
        <v>444</v>
      </c>
      <c r="C320" s="54" t="s">
        <v>4534</v>
      </c>
      <c r="D320" s="54" t="s">
        <v>4535</v>
      </c>
      <c r="F320" s="220"/>
      <c r="G320" s="220"/>
      <c r="H320" s="54" t="s">
        <v>4528</v>
      </c>
      <c r="I320" s="54" t="s">
        <v>4529</v>
      </c>
    </row>
    <row r="321" spans="1:9" ht="25.5" customHeight="1" x14ac:dyDescent="0.2">
      <c r="A321" s="202"/>
      <c r="B321" s="202"/>
      <c r="C321" s="54" t="s">
        <v>4536</v>
      </c>
      <c r="D321" s="54" t="s">
        <v>4537</v>
      </c>
      <c r="F321" s="220"/>
      <c r="G321" s="220"/>
      <c r="H321" s="54" t="s">
        <v>4530</v>
      </c>
      <c r="I321" s="54" t="s">
        <v>4531</v>
      </c>
    </row>
    <row r="322" spans="1:9" ht="25.5" customHeight="1" x14ac:dyDescent="0.2">
      <c r="A322" s="152" t="s">
        <v>445</v>
      </c>
      <c r="B322" s="148" t="s">
        <v>446</v>
      </c>
      <c r="C322" s="54" t="s">
        <v>4538</v>
      </c>
      <c r="D322" s="54" t="s">
        <v>4539</v>
      </c>
      <c r="F322" s="221"/>
      <c r="G322" s="221"/>
      <c r="H322" s="54" t="s">
        <v>4532</v>
      </c>
      <c r="I322" s="54" t="s">
        <v>4533</v>
      </c>
    </row>
    <row r="323" spans="1:9" ht="12.75" customHeight="1" x14ac:dyDescent="0.2">
      <c r="A323" s="152" t="s">
        <v>447</v>
      </c>
      <c r="B323" s="148" t="s">
        <v>448</v>
      </c>
      <c r="C323" s="54" t="s">
        <v>4540</v>
      </c>
      <c r="D323" s="54" t="s">
        <v>4541</v>
      </c>
      <c r="F323" s="222" t="s">
        <v>4862</v>
      </c>
      <c r="G323" s="228" t="s">
        <v>444</v>
      </c>
      <c r="H323" s="54" t="s">
        <v>4534</v>
      </c>
      <c r="I323" s="54" t="s">
        <v>4535</v>
      </c>
    </row>
    <row r="324" spans="1:9" ht="25.5" customHeight="1" x14ac:dyDescent="0.2">
      <c r="A324" s="152" t="s">
        <v>449</v>
      </c>
      <c r="B324" s="148" t="s">
        <v>4699</v>
      </c>
      <c r="C324" s="54" t="s">
        <v>4542</v>
      </c>
      <c r="D324" s="54" t="s">
        <v>4700</v>
      </c>
      <c r="F324" s="223"/>
      <c r="G324" s="223"/>
      <c r="H324" s="54" t="s">
        <v>4536</v>
      </c>
      <c r="I324" s="54" t="s">
        <v>4537</v>
      </c>
    </row>
    <row r="325" spans="1:9" ht="12.75" customHeight="1" x14ac:dyDescent="0.2">
      <c r="A325" s="152" t="s">
        <v>451</v>
      </c>
      <c r="B325" s="148" t="s">
        <v>452</v>
      </c>
      <c r="C325" s="54" t="s">
        <v>4543</v>
      </c>
      <c r="D325" s="54" t="s">
        <v>4544</v>
      </c>
      <c r="F325" s="152" t="s">
        <v>4863</v>
      </c>
      <c r="G325" s="148" t="s">
        <v>446</v>
      </c>
      <c r="H325" s="54" t="s">
        <v>4538</v>
      </c>
      <c r="I325" s="54" t="s">
        <v>4539</v>
      </c>
    </row>
    <row r="326" spans="1:9" ht="12.75" customHeight="1" x14ac:dyDescent="0.2">
      <c r="A326" s="152" t="s">
        <v>453</v>
      </c>
      <c r="B326" s="148" t="s">
        <v>454</v>
      </c>
      <c r="C326" s="54" t="s">
        <v>4545</v>
      </c>
      <c r="D326" s="54" t="s">
        <v>4546</v>
      </c>
      <c r="F326" s="152" t="s">
        <v>4864</v>
      </c>
      <c r="G326" s="148" t="s">
        <v>448</v>
      </c>
      <c r="H326" s="54" t="s">
        <v>4540</v>
      </c>
      <c r="I326" s="54" t="s">
        <v>4541</v>
      </c>
    </row>
    <row r="327" spans="1:9" ht="12.75" customHeight="1" x14ac:dyDescent="0.2">
      <c r="A327" s="152" t="s">
        <v>4547</v>
      </c>
      <c r="B327" s="148" t="s">
        <v>456</v>
      </c>
      <c r="C327" s="54" t="s">
        <v>4548</v>
      </c>
      <c r="D327" s="54" t="s">
        <v>4549</v>
      </c>
      <c r="F327" s="152" t="s">
        <v>4865</v>
      </c>
      <c r="G327" s="148" t="s">
        <v>450</v>
      </c>
      <c r="H327" s="54" t="s">
        <v>4542</v>
      </c>
      <c r="I327" s="54" t="s">
        <v>5062</v>
      </c>
    </row>
    <row r="328" spans="1:9" ht="25.5" customHeight="1" x14ac:dyDescent="0.2">
      <c r="A328" s="219" t="s">
        <v>4550</v>
      </c>
      <c r="B328" s="203" t="s">
        <v>458</v>
      </c>
      <c r="C328" s="54" t="s">
        <v>3254</v>
      </c>
      <c r="D328" s="54" t="s">
        <v>3255</v>
      </c>
      <c r="F328" s="152" t="s">
        <v>5063</v>
      </c>
      <c r="G328" s="148" t="s">
        <v>452</v>
      </c>
      <c r="H328" s="54" t="s">
        <v>4543</v>
      </c>
      <c r="I328" s="54" t="s">
        <v>4544</v>
      </c>
    </row>
    <row r="329" spans="1:9" ht="25.5" customHeight="1" x14ac:dyDescent="0.2">
      <c r="A329" s="201"/>
      <c r="B329" s="201"/>
      <c r="C329" s="54" t="s">
        <v>3256</v>
      </c>
      <c r="D329" s="54" t="s">
        <v>3257</v>
      </c>
      <c r="F329" s="152" t="s">
        <v>5064</v>
      </c>
      <c r="G329" s="148" t="s">
        <v>454</v>
      </c>
      <c r="H329" s="54" t="s">
        <v>4545</v>
      </c>
      <c r="I329" s="54" t="s">
        <v>4546</v>
      </c>
    </row>
    <row r="330" spans="1:9" ht="38.25" customHeight="1" x14ac:dyDescent="0.2">
      <c r="A330" s="201"/>
      <c r="B330" s="201"/>
      <c r="C330" s="60" t="s">
        <v>4551</v>
      </c>
      <c r="D330" s="54" t="s">
        <v>4552</v>
      </c>
      <c r="F330" s="152" t="s">
        <v>5065</v>
      </c>
      <c r="G330" s="148" t="s">
        <v>456</v>
      </c>
      <c r="H330" s="54" t="s">
        <v>4548</v>
      </c>
      <c r="I330" s="54" t="s">
        <v>4549</v>
      </c>
    </row>
    <row r="331" spans="1:9" ht="38.25" customHeight="1" x14ac:dyDescent="0.2">
      <c r="A331" s="201"/>
      <c r="B331" s="201"/>
      <c r="C331" s="60" t="s">
        <v>4553</v>
      </c>
      <c r="D331" s="54" t="s">
        <v>4554</v>
      </c>
      <c r="F331" s="222" t="s">
        <v>5066</v>
      </c>
      <c r="G331" s="228" t="s">
        <v>458</v>
      </c>
      <c r="H331" s="54" t="s">
        <v>3254</v>
      </c>
      <c r="I331" s="54" t="s">
        <v>3255</v>
      </c>
    </row>
    <row r="332" spans="1:9" ht="38.25" customHeight="1" x14ac:dyDescent="0.2">
      <c r="A332" s="202"/>
      <c r="B332" s="202"/>
      <c r="C332" s="60" t="s">
        <v>4555</v>
      </c>
      <c r="D332" s="54" t="s">
        <v>4556</v>
      </c>
      <c r="F332" s="223"/>
      <c r="G332" s="223"/>
      <c r="H332" s="54" t="s">
        <v>3256</v>
      </c>
      <c r="I332" s="54" t="s">
        <v>3257</v>
      </c>
    </row>
    <row r="333" spans="1:9" ht="51" customHeight="1" x14ac:dyDescent="0.2">
      <c r="A333" s="152" t="s">
        <v>459</v>
      </c>
      <c r="B333" s="148" t="s">
        <v>460</v>
      </c>
      <c r="C333" s="54" t="s">
        <v>4557</v>
      </c>
      <c r="D333" s="54" t="s">
        <v>4558</v>
      </c>
      <c r="F333" s="223"/>
      <c r="G333" s="223"/>
      <c r="H333" s="60" t="s">
        <v>4551</v>
      </c>
      <c r="I333" s="54" t="s">
        <v>4552</v>
      </c>
    </row>
    <row r="334" spans="1:9" ht="51" customHeight="1" x14ac:dyDescent="0.2">
      <c r="A334" s="152" t="s">
        <v>461</v>
      </c>
      <c r="B334" s="148" t="s">
        <v>462</v>
      </c>
      <c r="C334" s="54" t="s">
        <v>4559</v>
      </c>
      <c r="D334" s="54" t="s">
        <v>4560</v>
      </c>
      <c r="F334" s="223"/>
      <c r="G334" s="223"/>
      <c r="H334" s="60" t="s">
        <v>4553</v>
      </c>
      <c r="I334" s="54" t="s">
        <v>4554</v>
      </c>
    </row>
    <row r="335" spans="1:9" ht="12.75" customHeight="1" x14ac:dyDescent="0.2">
      <c r="A335" s="152" t="s">
        <v>4561</v>
      </c>
      <c r="B335" s="148" t="s">
        <v>464</v>
      </c>
      <c r="C335" s="54" t="s">
        <v>4562</v>
      </c>
      <c r="D335" s="54" t="s">
        <v>4563</v>
      </c>
      <c r="F335" s="223"/>
      <c r="G335" s="223"/>
      <c r="H335" s="60" t="s">
        <v>4555</v>
      </c>
      <c r="I335" s="54" t="s">
        <v>4556</v>
      </c>
    </row>
    <row r="336" spans="1:9" ht="12.75" customHeight="1" x14ac:dyDescent="0.2">
      <c r="A336" s="152" t="s">
        <v>4564</v>
      </c>
      <c r="B336" s="148" t="s">
        <v>466</v>
      </c>
      <c r="C336" s="54" t="s">
        <v>4565</v>
      </c>
      <c r="D336" s="54" t="s">
        <v>4566</v>
      </c>
      <c r="F336" s="152" t="s">
        <v>4870</v>
      </c>
      <c r="G336" s="148" t="s">
        <v>460</v>
      </c>
      <c r="H336" s="54" t="s">
        <v>4557</v>
      </c>
      <c r="I336" s="54" t="s">
        <v>5067</v>
      </c>
    </row>
    <row r="337" spans="1:9" ht="12.75" customHeight="1" x14ac:dyDescent="0.2">
      <c r="A337" s="152" t="s">
        <v>4567</v>
      </c>
      <c r="B337" s="148" t="s">
        <v>468</v>
      </c>
      <c r="C337" s="54" t="s">
        <v>4568</v>
      </c>
      <c r="D337" s="54" t="s">
        <v>4569</v>
      </c>
      <c r="F337" s="152" t="s">
        <v>4871</v>
      </c>
      <c r="G337" s="148" t="s">
        <v>462</v>
      </c>
      <c r="H337" s="54" t="s">
        <v>4559</v>
      </c>
      <c r="I337" s="54" t="s">
        <v>5068</v>
      </c>
    </row>
    <row r="338" spans="1:9" ht="12.75" customHeight="1" x14ac:dyDescent="0.2">
      <c r="A338" s="152" t="s">
        <v>469</v>
      </c>
      <c r="B338" s="148" t="s">
        <v>470</v>
      </c>
      <c r="C338" s="54" t="s">
        <v>4570</v>
      </c>
      <c r="D338" s="54" t="s">
        <v>4571</v>
      </c>
      <c r="F338" s="87"/>
      <c r="G338" s="88"/>
      <c r="H338" s="89"/>
      <c r="I338" s="89"/>
    </row>
    <row r="339" spans="1:9" ht="25.5" customHeight="1" x14ac:dyDescent="0.2">
      <c r="A339" s="152" t="s">
        <v>471</v>
      </c>
      <c r="B339" s="148" t="s">
        <v>4703</v>
      </c>
      <c r="C339" s="54" t="s">
        <v>4572</v>
      </c>
      <c r="D339" s="54" t="s">
        <v>4704</v>
      </c>
      <c r="F339" s="90" t="s">
        <v>3</v>
      </c>
      <c r="G339" s="77"/>
      <c r="H339" s="76"/>
      <c r="I339" s="76"/>
    </row>
    <row r="340" spans="1:9" ht="25.5" customHeight="1" x14ac:dyDescent="0.2">
      <c r="A340" s="152" t="s">
        <v>473</v>
      </c>
      <c r="B340" s="148" t="s">
        <v>4701</v>
      </c>
      <c r="C340" s="54" t="s">
        <v>4573</v>
      </c>
      <c r="D340" s="54" t="s">
        <v>4702</v>
      </c>
      <c r="F340" s="90"/>
      <c r="G340" s="77"/>
      <c r="H340" s="76"/>
      <c r="I340" s="76"/>
    </row>
    <row r="341" spans="1:9" ht="12.75" customHeight="1" x14ac:dyDescent="0.2">
      <c r="A341" s="87"/>
      <c r="B341" s="88"/>
      <c r="C341" s="89"/>
      <c r="D341" s="89"/>
      <c r="F341" s="91" t="s">
        <v>3926</v>
      </c>
      <c r="G341" s="92" t="s">
        <v>3927</v>
      </c>
      <c r="H341" s="92"/>
      <c r="I341" s="93"/>
    </row>
    <row r="342" spans="1:9" ht="12.75" customHeight="1" x14ac:dyDescent="0.2">
      <c r="A342" s="90" t="s">
        <v>3</v>
      </c>
      <c r="B342" s="77"/>
      <c r="C342" s="76"/>
      <c r="D342" s="76"/>
      <c r="F342" s="91" t="s">
        <v>157</v>
      </c>
      <c r="G342" s="251" t="s">
        <v>4574</v>
      </c>
      <c r="H342" s="251"/>
      <c r="I342" s="251"/>
    </row>
    <row r="343" spans="1:9" ht="12.75" customHeight="1" x14ac:dyDescent="0.2">
      <c r="A343" s="90"/>
      <c r="B343" s="77"/>
      <c r="C343" s="76"/>
      <c r="D343" s="76"/>
      <c r="F343" s="91" t="s">
        <v>159</v>
      </c>
      <c r="G343" s="251" t="s">
        <v>4575</v>
      </c>
      <c r="H343" s="251"/>
      <c r="I343" s="251"/>
    </row>
    <row r="344" spans="1:9" ht="12.75" customHeight="1" x14ac:dyDescent="0.2">
      <c r="A344" s="91" t="s">
        <v>3926</v>
      </c>
      <c r="B344" s="92" t="s">
        <v>3927</v>
      </c>
      <c r="C344" s="92"/>
      <c r="D344" s="93"/>
      <c r="F344" s="91" t="s">
        <v>161</v>
      </c>
      <c r="G344" s="252" t="s">
        <v>160</v>
      </c>
      <c r="H344" s="252"/>
      <c r="I344" s="252"/>
    </row>
    <row r="345" spans="1:9" ht="25.5" customHeight="1" x14ac:dyDescent="0.2">
      <c r="A345" s="91" t="s">
        <v>157</v>
      </c>
      <c r="B345" s="251" t="s">
        <v>4574</v>
      </c>
      <c r="C345" s="251"/>
      <c r="D345" s="251"/>
      <c r="F345" s="91" t="s">
        <v>163</v>
      </c>
      <c r="G345" s="253" t="s">
        <v>4872</v>
      </c>
      <c r="H345" s="253"/>
      <c r="I345" s="253"/>
    </row>
    <row r="346" spans="1:9" ht="25.5" customHeight="1" x14ac:dyDescent="0.2">
      <c r="A346" s="91" t="s">
        <v>159</v>
      </c>
      <c r="B346" s="251" t="s">
        <v>4575</v>
      </c>
      <c r="C346" s="251"/>
      <c r="D346" s="251"/>
      <c r="F346" s="91" t="s">
        <v>165</v>
      </c>
      <c r="G346" s="251" t="s">
        <v>478</v>
      </c>
      <c r="H346" s="251"/>
      <c r="I346" s="251"/>
    </row>
    <row r="347" spans="1:9" ht="25.5" customHeight="1" x14ac:dyDescent="0.2">
      <c r="A347" s="91" t="s">
        <v>161</v>
      </c>
      <c r="B347" s="252" t="s">
        <v>160</v>
      </c>
      <c r="C347" s="252"/>
      <c r="D347" s="252"/>
      <c r="F347" s="35" t="s">
        <v>479</v>
      </c>
      <c r="G347" s="253" t="s">
        <v>482</v>
      </c>
      <c r="H347" s="253"/>
      <c r="I347" s="253"/>
    </row>
    <row r="348" spans="1:9" ht="38.25" customHeight="1" x14ac:dyDescent="0.2">
      <c r="A348" s="91" t="s">
        <v>163</v>
      </c>
      <c r="B348" s="253" t="s">
        <v>477</v>
      </c>
      <c r="C348" s="253"/>
      <c r="D348" s="253"/>
      <c r="F348" s="35" t="s">
        <v>481</v>
      </c>
      <c r="G348" s="254" t="s">
        <v>4718</v>
      </c>
      <c r="H348" s="254"/>
      <c r="I348" s="254"/>
    </row>
    <row r="349" spans="1:9" ht="25.5" customHeight="1" x14ac:dyDescent="0.2">
      <c r="A349" s="91" t="s">
        <v>165</v>
      </c>
      <c r="B349" s="251" t="s">
        <v>478</v>
      </c>
      <c r="C349" s="251"/>
      <c r="D349" s="251"/>
      <c r="F349" s="35" t="s">
        <v>483</v>
      </c>
      <c r="G349" s="253" t="s">
        <v>4873</v>
      </c>
      <c r="H349" s="253"/>
      <c r="I349" s="253"/>
    </row>
    <row r="350" spans="1:9" ht="12.75" customHeight="1" x14ac:dyDescent="0.2">
      <c r="A350" s="35" t="s">
        <v>479</v>
      </c>
      <c r="B350" s="253" t="s">
        <v>482</v>
      </c>
      <c r="C350" s="253"/>
      <c r="D350" s="253"/>
      <c r="F350" s="35" t="s">
        <v>485</v>
      </c>
      <c r="G350" s="253" t="s">
        <v>4874</v>
      </c>
      <c r="H350" s="253"/>
      <c r="I350" s="253"/>
    </row>
    <row r="351" spans="1:9" ht="25.5" customHeight="1" x14ac:dyDescent="0.2">
      <c r="A351" s="35" t="s">
        <v>481</v>
      </c>
      <c r="B351" s="254" t="s">
        <v>162</v>
      </c>
      <c r="C351" s="254"/>
      <c r="D351" s="254"/>
      <c r="F351" s="35" t="s">
        <v>487</v>
      </c>
      <c r="G351" s="253" t="s">
        <v>4875</v>
      </c>
      <c r="H351" s="253"/>
      <c r="I351" s="253"/>
    </row>
    <row r="352" spans="1:9" ht="25.5" customHeight="1" x14ac:dyDescent="0.2">
      <c r="A352" s="35" t="s">
        <v>483</v>
      </c>
      <c r="B352" s="253" t="s">
        <v>480</v>
      </c>
      <c r="C352" s="253"/>
      <c r="D352" s="253"/>
      <c r="F352" s="35" t="s">
        <v>489</v>
      </c>
      <c r="G352" s="253" t="s">
        <v>3928</v>
      </c>
      <c r="H352" s="253"/>
      <c r="I352" s="253"/>
    </row>
    <row r="353" spans="1:9" ht="38.25" customHeight="1" x14ac:dyDescent="0.2">
      <c r="A353" s="35" t="s">
        <v>485</v>
      </c>
      <c r="B353" s="253" t="s">
        <v>484</v>
      </c>
      <c r="C353" s="253"/>
      <c r="D353" s="253"/>
      <c r="F353" s="33" t="s">
        <v>491</v>
      </c>
      <c r="G353" s="254" t="s">
        <v>4876</v>
      </c>
      <c r="H353" s="254"/>
      <c r="I353" s="254"/>
    </row>
    <row r="354" spans="1:9" ht="38.25" customHeight="1" x14ac:dyDescent="0.2">
      <c r="A354" s="35" t="s">
        <v>487</v>
      </c>
      <c r="B354" s="253" t="s">
        <v>486</v>
      </c>
      <c r="C354" s="253"/>
      <c r="D354" s="253"/>
      <c r="F354" s="33" t="s">
        <v>493</v>
      </c>
      <c r="G354" s="254" t="s">
        <v>4877</v>
      </c>
      <c r="H354" s="254"/>
      <c r="I354" s="254"/>
    </row>
    <row r="355" spans="1:9" ht="38.25" customHeight="1" x14ac:dyDescent="0.2">
      <c r="A355" s="35" t="s">
        <v>489</v>
      </c>
      <c r="B355" s="253" t="s">
        <v>488</v>
      </c>
      <c r="C355" s="253"/>
      <c r="D355" s="253"/>
      <c r="F355" s="33" t="s">
        <v>495</v>
      </c>
      <c r="G355" s="254" t="s">
        <v>4878</v>
      </c>
      <c r="H355" s="254"/>
      <c r="I355" s="254"/>
    </row>
    <row r="356" spans="1:9" ht="12.75" customHeight="1" x14ac:dyDescent="0.2">
      <c r="A356" s="33" t="s">
        <v>491</v>
      </c>
      <c r="B356" s="253" t="s">
        <v>3928</v>
      </c>
      <c r="C356" s="253"/>
      <c r="D356" s="253"/>
      <c r="F356" s="33" t="s">
        <v>497</v>
      </c>
      <c r="G356" s="254" t="s">
        <v>4879</v>
      </c>
      <c r="H356" s="254"/>
      <c r="I356" s="254"/>
    </row>
    <row r="357" spans="1:9" ht="63.75" customHeight="1" x14ac:dyDescent="0.2">
      <c r="A357" s="33" t="s">
        <v>493</v>
      </c>
      <c r="B357" s="254" t="s">
        <v>490</v>
      </c>
      <c r="C357" s="254"/>
      <c r="D357" s="254"/>
      <c r="F357" s="33" t="s">
        <v>4576</v>
      </c>
      <c r="G357" s="254" t="s">
        <v>4880</v>
      </c>
      <c r="H357" s="254"/>
      <c r="I357" s="254"/>
    </row>
    <row r="358" spans="1:9" ht="63.75" customHeight="1" x14ac:dyDescent="0.2">
      <c r="A358" s="33" t="s">
        <v>495</v>
      </c>
      <c r="B358" s="254" t="s">
        <v>492</v>
      </c>
      <c r="C358" s="254"/>
      <c r="D358" s="254"/>
    </row>
    <row r="359" spans="1:9" ht="38.25" customHeight="1" x14ac:dyDescent="0.2">
      <c r="A359" s="33" t="s">
        <v>497</v>
      </c>
      <c r="B359" s="254" t="s">
        <v>494</v>
      </c>
      <c r="C359" s="254"/>
      <c r="D359" s="254"/>
    </row>
    <row r="360" spans="1:9" ht="38.25" customHeight="1" x14ac:dyDescent="0.2">
      <c r="A360" s="33" t="s">
        <v>4576</v>
      </c>
      <c r="B360" s="254" t="s">
        <v>496</v>
      </c>
      <c r="C360" s="254"/>
      <c r="D360" s="254"/>
    </row>
    <row r="361" spans="1:9" ht="63.75" customHeight="1" x14ac:dyDescent="0.2">
      <c r="A361" s="33" t="s">
        <v>4577</v>
      </c>
      <c r="B361" s="254" t="s">
        <v>498</v>
      </c>
      <c r="C361" s="254"/>
      <c r="D361" s="254"/>
    </row>
  </sheetData>
  <mergeCells count="181">
    <mergeCell ref="B357:D357"/>
    <mergeCell ref="G357:I357"/>
    <mergeCell ref="B358:D358"/>
    <mergeCell ref="B359:D359"/>
    <mergeCell ref="B360:D360"/>
    <mergeCell ref="B361:D361"/>
    <mergeCell ref="B354:D354"/>
    <mergeCell ref="G354:I354"/>
    <mergeCell ref="B355:D355"/>
    <mergeCell ref="G355:I355"/>
    <mergeCell ref="B356:D356"/>
    <mergeCell ref="G356:I356"/>
    <mergeCell ref="B351:D351"/>
    <mergeCell ref="G351:I351"/>
    <mergeCell ref="B352:D352"/>
    <mergeCell ref="G352:I352"/>
    <mergeCell ref="B353:D353"/>
    <mergeCell ref="G353:I353"/>
    <mergeCell ref="B348:D348"/>
    <mergeCell ref="G348:I348"/>
    <mergeCell ref="B349:D349"/>
    <mergeCell ref="G349:I349"/>
    <mergeCell ref="B350:D350"/>
    <mergeCell ref="G350:I350"/>
    <mergeCell ref="G344:I344"/>
    <mergeCell ref="B345:D345"/>
    <mergeCell ref="G345:I345"/>
    <mergeCell ref="B346:D346"/>
    <mergeCell ref="G346:I346"/>
    <mergeCell ref="B347:D347"/>
    <mergeCell ref="G347:I347"/>
    <mergeCell ref="A328:A332"/>
    <mergeCell ref="B328:B332"/>
    <mergeCell ref="F331:F335"/>
    <mergeCell ref="G331:G335"/>
    <mergeCell ref="G342:I342"/>
    <mergeCell ref="G343:I343"/>
    <mergeCell ref="F313:F322"/>
    <mergeCell ref="G313:G322"/>
    <mergeCell ref="A320:A321"/>
    <mergeCell ref="B320:B321"/>
    <mergeCell ref="F323:F324"/>
    <mergeCell ref="G323:G324"/>
    <mergeCell ref="A304:A305"/>
    <mergeCell ref="B304:B305"/>
    <mergeCell ref="A306:A309"/>
    <mergeCell ref="B306:B309"/>
    <mergeCell ref="F307:F308"/>
    <mergeCell ref="G307:G308"/>
    <mergeCell ref="F309:F312"/>
    <mergeCell ref="G309:G312"/>
    <mergeCell ref="A310:A319"/>
    <mergeCell ref="B310:B319"/>
    <mergeCell ref="A245:A248"/>
    <mergeCell ref="B245:B248"/>
    <mergeCell ref="F245:F248"/>
    <mergeCell ref="G245:G248"/>
    <mergeCell ref="A252:A261"/>
    <mergeCell ref="B252:B261"/>
    <mergeCell ref="F252:F261"/>
    <mergeCell ref="G252:G261"/>
    <mergeCell ref="A226:A228"/>
    <mergeCell ref="B226:B228"/>
    <mergeCell ref="F226:F228"/>
    <mergeCell ref="G226:G228"/>
    <mergeCell ref="A229:A230"/>
    <mergeCell ref="B229:B230"/>
    <mergeCell ref="F229:F230"/>
    <mergeCell ref="G229:G230"/>
    <mergeCell ref="A194:A196"/>
    <mergeCell ref="B194:B196"/>
    <mergeCell ref="F194:F196"/>
    <mergeCell ref="G194:G196"/>
    <mergeCell ref="A198:A210"/>
    <mergeCell ref="B198:B210"/>
    <mergeCell ref="F198:F210"/>
    <mergeCell ref="G198:G210"/>
    <mergeCell ref="A173:A174"/>
    <mergeCell ref="B173:B174"/>
    <mergeCell ref="F173:F174"/>
    <mergeCell ref="G173:G174"/>
    <mergeCell ref="A183:A193"/>
    <mergeCell ref="B183:B193"/>
    <mergeCell ref="F183:F193"/>
    <mergeCell ref="G183:G193"/>
    <mergeCell ref="A162:A167"/>
    <mergeCell ref="B162:B167"/>
    <mergeCell ref="F162:F167"/>
    <mergeCell ref="G162:G167"/>
    <mergeCell ref="A170:A172"/>
    <mergeCell ref="B170:B172"/>
    <mergeCell ref="F170:F172"/>
    <mergeCell ref="G170:G172"/>
    <mergeCell ref="A155:A156"/>
    <mergeCell ref="B155:B156"/>
    <mergeCell ref="F155:F156"/>
    <mergeCell ref="G155:G156"/>
    <mergeCell ref="A158:A160"/>
    <mergeCell ref="B158:B160"/>
    <mergeCell ref="F158:F160"/>
    <mergeCell ref="G158:G160"/>
    <mergeCell ref="A112:A137"/>
    <mergeCell ref="B112:B137"/>
    <mergeCell ref="F112:F137"/>
    <mergeCell ref="G112:G137"/>
    <mergeCell ref="A143:A154"/>
    <mergeCell ref="B143:B154"/>
    <mergeCell ref="F143:F154"/>
    <mergeCell ref="G143:G154"/>
    <mergeCell ref="A106:A107"/>
    <mergeCell ref="B106:B107"/>
    <mergeCell ref="F106:F107"/>
    <mergeCell ref="G106:G107"/>
    <mergeCell ref="A109:A111"/>
    <mergeCell ref="B109:B111"/>
    <mergeCell ref="F109:F111"/>
    <mergeCell ref="G109:G111"/>
    <mergeCell ref="A94:A95"/>
    <mergeCell ref="B94:B95"/>
    <mergeCell ref="F94:F95"/>
    <mergeCell ref="G94:G95"/>
    <mergeCell ref="A101:A102"/>
    <mergeCell ref="B101:B102"/>
    <mergeCell ref="F101:F102"/>
    <mergeCell ref="G101:G102"/>
    <mergeCell ref="A83:A84"/>
    <mergeCell ref="B83:B84"/>
    <mergeCell ref="F83:F84"/>
    <mergeCell ref="G83:G84"/>
    <mergeCell ref="A85:A93"/>
    <mergeCell ref="B85:B93"/>
    <mergeCell ref="F85:F93"/>
    <mergeCell ref="G85:G93"/>
    <mergeCell ref="A65:A66"/>
    <mergeCell ref="B65:B66"/>
    <mergeCell ref="F65:F66"/>
    <mergeCell ref="G65:G66"/>
    <mergeCell ref="A68:A81"/>
    <mergeCell ref="B68:B81"/>
    <mergeCell ref="F68:F81"/>
    <mergeCell ref="G68:G81"/>
    <mergeCell ref="A59:A60"/>
    <mergeCell ref="B59:B60"/>
    <mergeCell ref="F59:F60"/>
    <mergeCell ref="G59:G60"/>
    <mergeCell ref="A62:A64"/>
    <mergeCell ref="B62:B64"/>
    <mergeCell ref="F62:F64"/>
    <mergeCell ref="G62:G64"/>
    <mergeCell ref="A49:A50"/>
    <mergeCell ref="B49:B50"/>
    <mergeCell ref="F49:F50"/>
    <mergeCell ref="G49:G50"/>
    <mergeCell ref="A51:A58"/>
    <mergeCell ref="B51:B58"/>
    <mergeCell ref="F51:F58"/>
    <mergeCell ref="G51:G58"/>
    <mergeCell ref="A29:A44"/>
    <mergeCell ref="B29:B44"/>
    <mergeCell ref="F29:F44"/>
    <mergeCell ref="G29:G44"/>
    <mergeCell ref="A45:A48"/>
    <mergeCell ref="B45:B48"/>
    <mergeCell ref="F45:F48"/>
    <mergeCell ref="G45:G48"/>
    <mergeCell ref="A12:A25"/>
    <mergeCell ref="B12:B25"/>
    <mergeCell ref="F12:F25"/>
    <mergeCell ref="G12:G25"/>
    <mergeCell ref="A26:A28"/>
    <mergeCell ref="B26:B28"/>
    <mergeCell ref="F26:F28"/>
    <mergeCell ref="G26:G28"/>
    <mergeCell ref="A3:D3"/>
    <mergeCell ref="F3:I3"/>
    <mergeCell ref="A4:D4"/>
    <mergeCell ref="F4:I4"/>
    <mergeCell ref="A8:A11"/>
    <mergeCell ref="B8:B11"/>
    <mergeCell ref="F8:F11"/>
    <mergeCell ref="G8:G11"/>
  </mergeCells>
  <pageMargins left="0.70866141732283472" right="0.70866141732283472" top="0.78740157480314965" bottom="0.78740157480314965" header="0.31496062992125984" footer="0.31496062992125984"/>
  <pageSetup paperSize="9" scale="72" fitToHeight="21" orientation="portrait" r:id="rId1"/>
  <headerFooter>
    <oddFooter>&amp;RSeite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6"/>
  <sheetViews>
    <sheetView view="pageBreakPreview" zoomScaleNormal="100" zoomScaleSheetLayoutView="100" workbookViewId="0">
      <pane ySplit="5" topLeftCell="A6" activePane="bottomLeft" state="frozen"/>
      <selection activeCell="K25" sqref="K25"/>
      <selection pane="bottomLeft"/>
    </sheetView>
  </sheetViews>
  <sheetFormatPr baseColWidth="10" defaultRowHeight="12.75" x14ac:dyDescent="0.2"/>
  <cols>
    <col min="1" max="1" width="13.85546875" style="21" customWidth="1"/>
    <col min="2" max="2" width="31.28515625" style="21" customWidth="1"/>
    <col min="3" max="3" width="15.42578125" style="21" customWidth="1"/>
    <col min="4" max="4" width="55" style="21" customWidth="1"/>
    <col min="5" max="16384" width="11.42578125" style="21"/>
  </cols>
  <sheetData>
    <row r="1" spans="1:4" ht="15" x14ac:dyDescent="0.25">
      <c r="A1" s="75" t="s">
        <v>4578</v>
      </c>
      <c r="B1" s="76"/>
      <c r="C1" s="94"/>
      <c r="D1" s="95" t="s">
        <v>6</v>
      </c>
    </row>
    <row r="2" spans="1:4" ht="14.25" x14ac:dyDescent="0.2">
      <c r="A2" s="79"/>
      <c r="B2" s="80"/>
      <c r="C2" s="80"/>
      <c r="D2" s="81"/>
    </row>
    <row r="3" spans="1:4" ht="15" customHeight="1" x14ac:dyDescent="0.25">
      <c r="A3" s="250" t="s">
        <v>500</v>
      </c>
      <c r="B3" s="250"/>
      <c r="C3" s="250"/>
      <c r="D3" s="250"/>
    </row>
    <row r="4" spans="1:4" ht="15" customHeight="1" x14ac:dyDescent="0.25">
      <c r="A4" s="250" t="s">
        <v>4579</v>
      </c>
      <c r="B4" s="250"/>
      <c r="C4" s="250"/>
      <c r="D4" s="250"/>
    </row>
    <row r="5" spans="1:4" ht="14.25" x14ac:dyDescent="0.2">
      <c r="A5" s="96"/>
      <c r="B5" s="77"/>
      <c r="C5" s="77"/>
      <c r="D5" s="76"/>
    </row>
    <row r="6" spans="1:4" x14ac:dyDescent="0.2">
      <c r="A6" s="97"/>
      <c r="B6" s="97"/>
      <c r="C6" s="97"/>
      <c r="D6" s="97"/>
    </row>
    <row r="7" spans="1:4" ht="14.25" customHeight="1" x14ac:dyDescent="0.2">
      <c r="A7" s="110" t="s">
        <v>4580</v>
      </c>
      <c r="B7" s="97"/>
      <c r="C7" s="97"/>
      <c r="D7" s="97"/>
    </row>
    <row r="8" spans="1:4" x14ac:dyDescent="0.2">
      <c r="A8" s="97"/>
      <c r="B8" s="97"/>
      <c r="C8" s="97"/>
      <c r="D8" s="97"/>
    </row>
    <row r="9" spans="1:4" ht="45" x14ac:dyDescent="0.2">
      <c r="A9" s="23" t="s">
        <v>1</v>
      </c>
      <c r="B9" s="23" t="s">
        <v>4</v>
      </c>
      <c r="C9" s="23" t="s">
        <v>4581</v>
      </c>
      <c r="D9" s="51" t="s">
        <v>4582</v>
      </c>
    </row>
    <row r="10" spans="1:4" x14ac:dyDescent="0.2">
      <c r="A10" s="25">
        <v>1</v>
      </c>
      <c r="B10" s="25">
        <v>2</v>
      </c>
      <c r="C10" s="25">
        <v>3</v>
      </c>
      <c r="D10" s="53">
        <v>4</v>
      </c>
    </row>
    <row r="11" spans="1:4" x14ac:dyDescent="0.2">
      <c r="A11" s="271" t="s">
        <v>4583</v>
      </c>
      <c r="B11" s="271" t="s">
        <v>280</v>
      </c>
      <c r="C11" s="98" t="s">
        <v>4584</v>
      </c>
      <c r="D11" s="99" t="s">
        <v>4585</v>
      </c>
    </row>
    <row r="12" spans="1:4" x14ac:dyDescent="0.2">
      <c r="A12" s="201"/>
      <c r="B12" s="201"/>
      <c r="C12" s="98" t="s">
        <v>4586</v>
      </c>
      <c r="D12" s="99" t="s">
        <v>4587</v>
      </c>
    </row>
    <row r="13" spans="1:4" x14ac:dyDescent="0.2">
      <c r="A13" s="201"/>
      <c r="B13" s="201"/>
      <c r="C13" s="98" t="s">
        <v>4588</v>
      </c>
      <c r="D13" s="99" t="s">
        <v>4589</v>
      </c>
    </row>
    <row r="14" spans="1:4" x14ac:dyDescent="0.2">
      <c r="A14" s="201"/>
      <c r="B14" s="201"/>
      <c r="C14" s="98" t="s">
        <v>4590</v>
      </c>
      <c r="D14" s="99" t="s">
        <v>4591</v>
      </c>
    </row>
    <row r="15" spans="1:4" x14ac:dyDescent="0.2">
      <c r="A15" s="201"/>
      <c r="B15" s="201"/>
      <c r="C15" s="98" t="s">
        <v>4592</v>
      </c>
      <c r="D15" s="99" t="s">
        <v>4593</v>
      </c>
    </row>
    <row r="16" spans="1:4" x14ac:dyDescent="0.2">
      <c r="A16" s="201"/>
      <c r="B16" s="201"/>
      <c r="C16" s="98" t="s">
        <v>4594</v>
      </c>
      <c r="D16" s="99" t="s">
        <v>4595</v>
      </c>
    </row>
    <row r="17" spans="1:4" x14ac:dyDescent="0.2">
      <c r="A17" s="201"/>
      <c r="B17" s="201"/>
      <c r="C17" s="98" t="s">
        <v>4596</v>
      </c>
      <c r="D17" s="99" t="s">
        <v>4597</v>
      </c>
    </row>
    <row r="18" spans="1:4" x14ac:dyDescent="0.2">
      <c r="A18" s="201"/>
      <c r="B18" s="201"/>
      <c r="C18" s="98" t="s">
        <v>4598</v>
      </c>
      <c r="D18" s="99" t="s">
        <v>4599</v>
      </c>
    </row>
    <row r="19" spans="1:4" x14ac:dyDescent="0.2">
      <c r="A19" s="201"/>
      <c r="B19" s="201"/>
      <c r="C19" s="98" t="s">
        <v>4600</v>
      </c>
      <c r="D19" s="99" t="s">
        <v>4601</v>
      </c>
    </row>
    <row r="20" spans="1:4" x14ac:dyDescent="0.2">
      <c r="A20" s="201"/>
      <c r="B20" s="201"/>
      <c r="C20" s="98" t="s">
        <v>4602</v>
      </c>
      <c r="D20" s="99" t="s">
        <v>4603</v>
      </c>
    </row>
    <row r="21" spans="1:4" x14ac:dyDescent="0.2">
      <c r="A21" s="201"/>
      <c r="B21" s="201"/>
      <c r="C21" s="98" t="s">
        <v>4604</v>
      </c>
      <c r="D21" s="99" t="s">
        <v>4605</v>
      </c>
    </row>
    <row r="22" spans="1:4" x14ac:dyDescent="0.2">
      <c r="A22" s="201"/>
      <c r="B22" s="201"/>
      <c r="C22" s="98" t="s">
        <v>4606</v>
      </c>
      <c r="D22" s="99" t="s">
        <v>4607</v>
      </c>
    </row>
    <row r="23" spans="1:4" ht="25.5" x14ac:dyDescent="0.2">
      <c r="A23" s="201"/>
      <c r="B23" s="201"/>
      <c r="C23" s="98" t="s">
        <v>4608</v>
      </c>
      <c r="D23" s="99" t="s">
        <v>4609</v>
      </c>
    </row>
    <row r="24" spans="1:4" ht="25.5" x14ac:dyDescent="0.2">
      <c r="A24" s="201"/>
      <c r="B24" s="201"/>
      <c r="C24" s="98" t="s">
        <v>4610</v>
      </c>
      <c r="D24" s="99" t="s">
        <v>4611</v>
      </c>
    </row>
    <row r="25" spans="1:4" ht="25.5" x14ac:dyDescent="0.2">
      <c r="A25" s="201"/>
      <c r="B25" s="201"/>
      <c r="C25" s="98" t="s">
        <v>4612</v>
      </c>
      <c r="D25" s="99" t="s">
        <v>4613</v>
      </c>
    </row>
    <row r="26" spans="1:4" ht="25.5" x14ac:dyDescent="0.2">
      <c r="A26" s="201"/>
      <c r="B26" s="201"/>
      <c r="C26" s="98" t="s">
        <v>4614</v>
      </c>
      <c r="D26" s="99" t="s">
        <v>4615</v>
      </c>
    </row>
    <row r="27" spans="1:4" x14ac:dyDescent="0.2">
      <c r="A27" s="201"/>
      <c r="B27" s="201"/>
      <c r="C27" s="98" t="s">
        <v>4616</v>
      </c>
      <c r="D27" s="99" t="s">
        <v>4617</v>
      </c>
    </row>
    <row r="28" spans="1:4" x14ac:dyDescent="0.2">
      <c r="A28" s="201"/>
      <c r="B28" s="201"/>
      <c r="C28" s="98" t="s">
        <v>4618</v>
      </c>
      <c r="D28" s="99" t="s">
        <v>4619</v>
      </c>
    </row>
    <row r="29" spans="1:4" x14ac:dyDescent="0.2">
      <c r="A29" s="202"/>
      <c r="B29" s="202"/>
      <c r="C29" s="98" t="s">
        <v>4620</v>
      </c>
      <c r="D29" s="99" t="s">
        <v>4621</v>
      </c>
    </row>
    <row r="30" spans="1:4" x14ac:dyDescent="0.2">
      <c r="A30" s="107"/>
      <c r="B30" s="107"/>
      <c r="C30" s="108"/>
      <c r="D30" s="109"/>
    </row>
    <row r="31" spans="1:4" x14ac:dyDescent="0.2">
      <c r="A31" s="97"/>
      <c r="B31" s="97"/>
      <c r="C31" s="97"/>
      <c r="D31" s="97"/>
    </row>
    <row r="32" spans="1:4" ht="28.5" customHeight="1" x14ac:dyDescent="0.2">
      <c r="A32" s="272" t="s">
        <v>4622</v>
      </c>
      <c r="B32" s="272"/>
      <c r="C32" s="272"/>
      <c r="D32" s="272"/>
    </row>
    <row r="33" spans="1:4" x14ac:dyDescent="0.2">
      <c r="A33" s="97"/>
      <c r="B33" s="97"/>
      <c r="C33" s="97"/>
      <c r="D33" s="97"/>
    </row>
    <row r="34" spans="1:4" ht="45" x14ac:dyDescent="0.2">
      <c r="A34" s="23" t="s">
        <v>1</v>
      </c>
      <c r="B34" s="23" t="s">
        <v>4</v>
      </c>
      <c r="C34" s="23" t="s">
        <v>4581</v>
      </c>
      <c r="D34" s="51" t="s">
        <v>4582</v>
      </c>
    </row>
    <row r="35" spans="1:4" x14ac:dyDescent="0.2">
      <c r="A35" s="25">
        <v>1</v>
      </c>
      <c r="B35" s="25">
        <v>2</v>
      </c>
      <c r="C35" s="25">
        <v>3</v>
      </c>
      <c r="D35" s="53">
        <v>4</v>
      </c>
    </row>
    <row r="36" spans="1:4" x14ac:dyDescent="0.2">
      <c r="A36" s="271" t="s">
        <v>4623</v>
      </c>
      <c r="B36" s="271" t="s">
        <v>4624</v>
      </c>
      <c r="C36" s="98" t="s">
        <v>4625</v>
      </c>
      <c r="D36" s="100" t="s">
        <v>4626</v>
      </c>
    </row>
    <row r="37" spans="1:4" ht="25.5" x14ac:dyDescent="0.2">
      <c r="A37" s="201"/>
      <c r="B37" s="201"/>
      <c r="C37" s="98" t="s">
        <v>4627</v>
      </c>
      <c r="D37" s="100" t="s">
        <v>4628</v>
      </c>
    </row>
    <row r="38" spans="1:4" x14ac:dyDescent="0.2">
      <c r="A38" s="201"/>
      <c r="B38" s="201"/>
      <c r="C38" s="98" t="s">
        <v>4629</v>
      </c>
      <c r="D38" s="100" t="s">
        <v>4630</v>
      </c>
    </row>
    <row r="39" spans="1:4" x14ac:dyDescent="0.2">
      <c r="A39" s="201"/>
      <c r="B39" s="201"/>
      <c r="C39" s="98" t="s">
        <v>4631</v>
      </c>
      <c r="D39" s="100" t="s">
        <v>4632</v>
      </c>
    </row>
    <row r="40" spans="1:4" x14ac:dyDescent="0.2">
      <c r="A40" s="201"/>
      <c r="B40" s="201"/>
      <c r="C40" s="98" t="s">
        <v>4633</v>
      </c>
      <c r="D40" s="100" t="s">
        <v>4634</v>
      </c>
    </row>
    <row r="41" spans="1:4" x14ac:dyDescent="0.2">
      <c r="A41" s="201"/>
      <c r="B41" s="201"/>
      <c r="C41" s="98" t="s">
        <v>4635</v>
      </c>
      <c r="D41" s="100" t="s">
        <v>4636</v>
      </c>
    </row>
    <row r="42" spans="1:4" x14ac:dyDescent="0.2">
      <c r="A42" s="201"/>
      <c r="B42" s="201"/>
      <c r="C42" s="98" t="s">
        <v>4637</v>
      </c>
      <c r="D42" s="100" t="s">
        <v>4638</v>
      </c>
    </row>
    <row r="43" spans="1:4" x14ac:dyDescent="0.2">
      <c r="A43" s="201"/>
      <c r="B43" s="201"/>
      <c r="C43" s="98" t="s">
        <v>4639</v>
      </c>
      <c r="D43" s="100" t="s">
        <v>4640</v>
      </c>
    </row>
    <row r="44" spans="1:4" x14ac:dyDescent="0.2">
      <c r="A44" s="201"/>
      <c r="B44" s="201"/>
      <c r="C44" s="98" t="s">
        <v>4641</v>
      </c>
      <c r="D44" s="100" t="s">
        <v>4642</v>
      </c>
    </row>
    <row r="45" spans="1:4" x14ac:dyDescent="0.2">
      <c r="A45" s="201"/>
      <c r="B45" s="201"/>
      <c r="C45" s="98" t="s">
        <v>4643</v>
      </c>
      <c r="D45" s="100" t="s">
        <v>4644</v>
      </c>
    </row>
    <row r="46" spans="1:4" ht="25.5" x14ac:dyDescent="0.2">
      <c r="A46" s="201"/>
      <c r="B46" s="201"/>
      <c r="C46" s="98" t="s">
        <v>4645</v>
      </c>
      <c r="D46" s="100" t="s">
        <v>4646</v>
      </c>
    </row>
    <row r="47" spans="1:4" ht="25.5" x14ac:dyDescent="0.2">
      <c r="A47" s="201"/>
      <c r="B47" s="201"/>
      <c r="C47" s="98" t="s">
        <v>4647</v>
      </c>
      <c r="D47" s="100" t="s">
        <v>4648</v>
      </c>
    </row>
    <row r="48" spans="1:4" x14ac:dyDescent="0.2">
      <c r="A48" s="201"/>
      <c r="B48" s="201"/>
      <c r="C48" s="98" t="s">
        <v>4649</v>
      </c>
      <c r="D48" s="100" t="s">
        <v>4650</v>
      </c>
    </row>
    <row r="49" spans="1:4" ht="25.5" x14ac:dyDescent="0.2">
      <c r="A49" s="201"/>
      <c r="B49" s="201"/>
      <c r="C49" s="98" t="s">
        <v>4651</v>
      </c>
      <c r="D49" s="100" t="s">
        <v>4652</v>
      </c>
    </row>
    <row r="50" spans="1:4" ht="25.5" x14ac:dyDescent="0.2">
      <c r="A50" s="201"/>
      <c r="B50" s="201"/>
      <c r="C50" s="98" t="s">
        <v>4653</v>
      </c>
      <c r="D50" s="100" t="s">
        <v>4654</v>
      </c>
    </row>
    <row r="51" spans="1:4" ht="25.5" x14ac:dyDescent="0.2">
      <c r="A51" s="201"/>
      <c r="B51" s="201"/>
      <c r="C51" s="98" t="s">
        <v>4655</v>
      </c>
      <c r="D51" s="100" t="s">
        <v>4656</v>
      </c>
    </row>
    <row r="52" spans="1:4" x14ac:dyDescent="0.2">
      <c r="A52" s="202"/>
      <c r="B52" s="202"/>
      <c r="C52" s="98" t="s">
        <v>4657</v>
      </c>
      <c r="D52" s="100" t="s">
        <v>4658</v>
      </c>
    </row>
    <row r="53" spans="1:4" x14ac:dyDescent="0.2">
      <c r="A53" s="97"/>
      <c r="B53" s="97"/>
      <c r="C53" s="97"/>
      <c r="D53" s="97"/>
    </row>
    <row r="54" spans="1:4" ht="16.5" customHeight="1" x14ac:dyDescent="0.25">
      <c r="A54" s="101" t="s">
        <v>4659</v>
      </c>
      <c r="B54" s="97"/>
      <c r="C54" s="97"/>
      <c r="D54" s="97"/>
    </row>
    <row r="55" spans="1:4" ht="27.75" customHeight="1" x14ac:dyDescent="0.2">
      <c r="A55" s="273" t="s">
        <v>4660</v>
      </c>
      <c r="B55" s="273"/>
      <c r="C55" s="273"/>
      <c r="D55" s="273"/>
    </row>
    <row r="56" spans="1:4" ht="29.25" customHeight="1" x14ac:dyDescent="0.2">
      <c r="A56" s="273" t="s">
        <v>4661</v>
      </c>
      <c r="B56" s="273"/>
      <c r="C56" s="273"/>
      <c r="D56" s="273"/>
    </row>
    <row r="57" spans="1:4" x14ac:dyDescent="0.2">
      <c r="A57" s="97"/>
      <c r="B57" s="97"/>
      <c r="C57" s="97"/>
      <c r="D57" s="97"/>
    </row>
    <row r="58" spans="1:4" ht="45" x14ac:dyDescent="0.2">
      <c r="A58" s="23" t="s">
        <v>1</v>
      </c>
      <c r="B58" s="23" t="s">
        <v>4</v>
      </c>
      <c r="C58" s="23" t="s">
        <v>4581</v>
      </c>
      <c r="D58" s="51" t="s">
        <v>4582</v>
      </c>
    </row>
    <row r="59" spans="1:4" x14ac:dyDescent="0.2">
      <c r="A59" s="25">
        <v>1</v>
      </c>
      <c r="B59" s="25">
        <v>2</v>
      </c>
      <c r="C59" s="25">
        <v>3</v>
      </c>
      <c r="D59" s="53">
        <v>4</v>
      </c>
    </row>
    <row r="60" spans="1:4" x14ac:dyDescent="0.2">
      <c r="A60" s="271" t="s">
        <v>4662</v>
      </c>
      <c r="B60" s="274"/>
      <c r="C60" s="98" t="s">
        <v>4663</v>
      </c>
      <c r="D60" s="99" t="s">
        <v>4664</v>
      </c>
    </row>
    <row r="61" spans="1:4" x14ac:dyDescent="0.2">
      <c r="A61" s="201"/>
      <c r="B61" s="205"/>
      <c r="C61" s="98" t="s">
        <v>4665</v>
      </c>
      <c r="D61" s="99" t="s">
        <v>4666</v>
      </c>
    </row>
    <row r="62" spans="1:4" x14ac:dyDescent="0.2">
      <c r="A62" s="201"/>
      <c r="B62" s="205"/>
      <c r="C62" s="98" t="s">
        <v>4667</v>
      </c>
      <c r="D62" s="99" t="s">
        <v>4668</v>
      </c>
    </row>
    <row r="63" spans="1:4" x14ac:dyDescent="0.2">
      <c r="A63" s="201"/>
      <c r="B63" s="205"/>
      <c r="C63" s="98" t="s">
        <v>4669</v>
      </c>
      <c r="D63" s="99" t="s">
        <v>4670</v>
      </c>
    </row>
    <row r="64" spans="1:4" x14ac:dyDescent="0.2">
      <c r="A64" s="201"/>
      <c r="B64" s="205"/>
      <c r="C64" s="98" t="s">
        <v>4671</v>
      </c>
      <c r="D64" s="99" t="s">
        <v>4672</v>
      </c>
    </row>
    <row r="65" spans="1:4" ht="25.5" x14ac:dyDescent="0.2">
      <c r="A65" s="201"/>
      <c r="B65" s="205"/>
      <c r="C65" s="98" t="s">
        <v>4673</v>
      </c>
      <c r="D65" s="99" t="s">
        <v>4674</v>
      </c>
    </row>
    <row r="66" spans="1:4" ht="14.25" x14ac:dyDescent="0.2">
      <c r="A66" s="201"/>
      <c r="B66" s="205"/>
      <c r="C66" s="98" t="s">
        <v>4675</v>
      </c>
      <c r="D66" s="99" t="s">
        <v>4676</v>
      </c>
    </row>
    <row r="67" spans="1:4" x14ac:dyDescent="0.2">
      <c r="A67" s="201"/>
      <c r="B67" s="205"/>
      <c r="C67" s="98" t="s">
        <v>4677</v>
      </c>
      <c r="D67" s="99" t="s">
        <v>4678</v>
      </c>
    </row>
    <row r="68" spans="1:4" x14ac:dyDescent="0.2">
      <c r="A68" s="201"/>
      <c r="B68" s="205"/>
      <c r="C68" s="98" t="s">
        <v>4679</v>
      </c>
      <c r="D68" s="99" t="s">
        <v>4680</v>
      </c>
    </row>
    <row r="69" spans="1:4" x14ac:dyDescent="0.2">
      <c r="A69" s="201"/>
      <c r="B69" s="205"/>
      <c r="C69" s="98" t="s">
        <v>4681</v>
      </c>
      <c r="D69" s="99" t="s">
        <v>4682</v>
      </c>
    </row>
    <row r="70" spans="1:4" x14ac:dyDescent="0.2">
      <c r="A70" s="201"/>
      <c r="B70" s="205"/>
      <c r="C70" s="98" t="s">
        <v>4683</v>
      </c>
      <c r="D70" s="99" t="s">
        <v>4684</v>
      </c>
    </row>
    <row r="71" spans="1:4" ht="25.5" x14ac:dyDescent="0.2">
      <c r="A71" s="202"/>
      <c r="B71" s="206"/>
      <c r="C71" s="98" t="s">
        <v>4685</v>
      </c>
      <c r="D71" s="99" t="s">
        <v>4686</v>
      </c>
    </row>
    <row r="72" spans="1:4" ht="12.75" customHeight="1" x14ac:dyDescent="0.2">
      <c r="A72" s="97"/>
      <c r="B72" s="97"/>
      <c r="C72" s="97"/>
      <c r="D72" s="97"/>
    </row>
    <row r="73" spans="1:4" ht="12.75" customHeight="1" x14ac:dyDescent="0.2">
      <c r="A73" s="90" t="s">
        <v>3</v>
      </c>
      <c r="B73" s="97"/>
      <c r="C73" s="97"/>
      <c r="D73" s="97"/>
    </row>
    <row r="74" spans="1:4" ht="12.75" customHeight="1" x14ac:dyDescent="0.2">
      <c r="A74" s="90"/>
      <c r="B74" s="97"/>
      <c r="C74" s="97"/>
      <c r="D74" s="97"/>
    </row>
    <row r="75" spans="1:4" ht="51" customHeight="1" x14ac:dyDescent="0.2">
      <c r="A75" s="91" t="s">
        <v>157</v>
      </c>
      <c r="B75" s="275" t="s">
        <v>4687</v>
      </c>
      <c r="C75" s="275"/>
      <c r="D75" s="275"/>
    </row>
    <row r="76" spans="1:4" ht="12.75" customHeight="1" x14ac:dyDescent="0.2">
      <c r="A76" s="102" t="s">
        <v>159</v>
      </c>
      <c r="B76" s="270" t="s">
        <v>4688</v>
      </c>
      <c r="C76" s="270"/>
      <c r="D76" s="270"/>
    </row>
  </sheetData>
  <mergeCells count="13">
    <mergeCell ref="B76:D76"/>
    <mergeCell ref="A3:D3"/>
    <mergeCell ref="A4:D4"/>
    <mergeCell ref="A11:A29"/>
    <mergeCell ref="B11:B29"/>
    <mergeCell ref="A32:D32"/>
    <mergeCell ref="A36:A52"/>
    <mergeCell ref="B36:B52"/>
    <mergeCell ref="A55:D55"/>
    <mergeCell ref="A56:D56"/>
    <mergeCell ref="A60:A71"/>
    <mergeCell ref="B60:B71"/>
    <mergeCell ref="B75:D75"/>
  </mergeCells>
  <pageMargins left="0.70866141732283472" right="0.70866141732283472" top="0.78740157480314965" bottom="0.78740157480314965" header="0.31496062992125984" footer="0.31496062992125984"/>
  <pageSetup paperSize="9" scale="75" fitToHeight="0" orientation="portrait" r:id="rId1"/>
  <headerFooter>
    <oddFooter>&amp;RSeite &amp;P</oddFooter>
  </headerFooter>
  <rowBreaks count="1" manualBreakCount="1">
    <brk id="53"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showGridLines="0" view="pageBreakPreview" zoomScaleNormal="100" zoomScaleSheetLayoutView="100" workbookViewId="0"/>
  </sheetViews>
  <sheetFormatPr baseColWidth="10" defaultRowHeight="12.75" x14ac:dyDescent="0.2"/>
  <cols>
    <col min="1" max="1" width="13.85546875" style="21" customWidth="1"/>
    <col min="2" max="2" width="31.28515625" style="21" customWidth="1"/>
    <col min="3" max="3" width="15.42578125" style="21" customWidth="1"/>
    <col min="4" max="4" width="61.85546875" style="21" customWidth="1"/>
    <col min="5" max="16384" width="11.42578125" style="21"/>
  </cols>
  <sheetData>
    <row r="1" spans="1:4" ht="15" x14ac:dyDescent="0.25">
      <c r="A1" s="75" t="s">
        <v>4690</v>
      </c>
      <c r="B1" s="76"/>
      <c r="C1" s="94"/>
      <c r="D1" s="95" t="s">
        <v>6</v>
      </c>
    </row>
    <row r="2" spans="1:4" ht="14.25" x14ac:dyDescent="0.2">
      <c r="A2" s="79"/>
      <c r="B2" s="80"/>
      <c r="C2" s="80"/>
      <c r="D2" s="81"/>
    </row>
    <row r="3" spans="1:4" ht="30" customHeight="1" x14ac:dyDescent="0.25">
      <c r="A3" s="250" t="s">
        <v>4705</v>
      </c>
      <c r="B3" s="250"/>
      <c r="C3" s="250"/>
      <c r="D3" s="250"/>
    </row>
    <row r="4" spans="1:4" ht="25.5" customHeight="1" x14ac:dyDescent="0.2">
      <c r="A4" s="97"/>
      <c r="B4" s="97"/>
      <c r="C4" s="97"/>
      <c r="D4" s="97"/>
    </row>
    <row r="5" spans="1:4" ht="14.25" customHeight="1" x14ac:dyDescent="0.2">
      <c r="A5" s="111" t="s">
        <v>4691</v>
      </c>
      <c r="B5" s="97"/>
      <c r="C5" s="97"/>
      <c r="D5" s="97"/>
    </row>
    <row r="6" spans="1:4" x14ac:dyDescent="0.2">
      <c r="A6" s="97"/>
      <c r="B6" s="97"/>
      <c r="C6" s="97"/>
      <c r="D6" s="97"/>
    </row>
    <row r="7" spans="1:4" ht="399.95" customHeight="1" x14ac:dyDescent="0.2">
      <c r="A7" s="276" t="s">
        <v>4692</v>
      </c>
      <c r="B7" s="276"/>
      <c r="C7" s="276"/>
      <c r="D7" s="276"/>
    </row>
    <row r="8" spans="1:4" ht="73.5" customHeight="1" x14ac:dyDescent="0.2">
      <c r="A8" s="276"/>
      <c r="B8" s="276"/>
      <c r="C8" s="276"/>
      <c r="D8" s="276"/>
    </row>
    <row r="9" spans="1:4" ht="12.75" customHeight="1" x14ac:dyDescent="0.2">
      <c r="A9" s="112"/>
      <c r="B9" s="112"/>
      <c r="C9" s="112"/>
      <c r="D9" s="112"/>
    </row>
    <row r="10" spans="1:4" ht="12.75" customHeight="1" x14ac:dyDescent="0.25">
      <c r="A10" s="113" t="s">
        <v>4693</v>
      </c>
      <c r="B10" s="97"/>
      <c r="C10" s="97"/>
      <c r="D10" s="97"/>
    </row>
    <row r="11" spans="1:4" ht="12.75" customHeight="1" x14ac:dyDescent="0.2">
      <c r="A11" s="112"/>
      <c r="B11" s="112"/>
      <c r="C11" s="112"/>
      <c r="D11" s="112"/>
    </row>
    <row r="12" spans="1:4" ht="248.25" customHeight="1" x14ac:dyDescent="0.2">
      <c r="A12" s="276" t="s">
        <v>4694</v>
      </c>
      <c r="B12" s="276"/>
      <c r="C12" s="276"/>
      <c r="D12" s="276"/>
    </row>
  </sheetData>
  <mergeCells count="3">
    <mergeCell ref="A3:D3"/>
    <mergeCell ref="A7:D8"/>
    <mergeCell ref="A12:D12"/>
  </mergeCells>
  <pageMargins left="0.70866141732283472" right="0.70866141732283472" top="0.78740157480314965" bottom="0.78740157480314965" header="0.31496062992125984" footer="0.31496062992125984"/>
  <pageSetup paperSize="9" scale="71" fitToHeight="0" orientation="portrait" r:id="rId1"/>
  <headerFooter>
    <oddFooter>&amp;RSeite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1415"/>
  <sheetViews>
    <sheetView zoomScaleNormal="100" zoomScaleSheetLayoutView="100" workbookViewId="0">
      <pane ySplit="7" topLeftCell="A531" activePane="bottomLeft" state="frozen"/>
      <selection pane="bottomLeft" activeCell="J572" sqref="J572:J595"/>
    </sheetView>
  </sheetViews>
  <sheetFormatPr baseColWidth="10" defaultRowHeight="12.75" x14ac:dyDescent="0.2"/>
  <cols>
    <col min="1" max="1" width="10" style="39" customWidth="1"/>
    <col min="2" max="2" width="22.140625" style="39" customWidth="1"/>
    <col min="3" max="3" width="10" style="39" customWidth="1"/>
    <col min="4" max="4" width="11.5703125" style="39" customWidth="1"/>
    <col min="5" max="5" width="46.85546875" style="39" customWidth="1"/>
    <col min="6" max="6" width="12.28515625" style="39" customWidth="1"/>
    <col min="7" max="7" width="11.42578125" style="39"/>
    <col min="8" max="8" width="10" style="39" customWidth="1"/>
    <col min="9" max="9" width="22.7109375" style="39" customWidth="1"/>
    <col min="10" max="10" width="10" style="39" customWidth="1"/>
    <col min="11" max="11" width="11.5703125" style="39" customWidth="1"/>
    <col min="12" max="12" width="46.85546875" style="39" customWidth="1"/>
    <col min="13" max="13" width="12.28515625" style="39" customWidth="1"/>
    <col min="14" max="16384" width="11.42578125" style="39"/>
  </cols>
  <sheetData>
    <row r="1" spans="1:14" ht="15" customHeight="1" x14ac:dyDescent="0.25">
      <c r="A1" s="19" t="s">
        <v>499</v>
      </c>
      <c r="B1" s="36"/>
      <c r="C1" s="36"/>
      <c r="D1" s="37"/>
      <c r="E1" s="20"/>
      <c r="F1" s="38" t="s">
        <v>6</v>
      </c>
      <c r="H1" s="19" t="s">
        <v>499</v>
      </c>
      <c r="I1" s="36"/>
      <c r="J1" s="36"/>
      <c r="K1" s="37"/>
      <c r="L1" s="20"/>
      <c r="M1" s="38" t="s">
        <v>4706</v>
      </c>
    </row>
    <row r="2" spans="1:14" ht="15" customHeight="1" x14ac:dyDescent="0.25">
      <c r="A2" s="40"/>
      <c r="B2" s="41"/>
      <c r="C2" s="42"/>
      <c r="D2" s="42"/>
      <c r="E2" s="43"/>
      <c r="F2" s="44"/>
      <c r="H2" s="40"/>
      <c r="I2" s="41"/>
      <c r="J2" s="42"/>
      <c r="K2" s="42"/>
      <c r="L2" s="43"/>
      <c r="M2" s="44"/>
    </row>
    <row r="3" spans="1:14" ht="15" customHeight="1" x14ac:dyDescent="0.25">
      <c r="A3" s="210" t="s">
        <v>500</v>
      </c>
      <c r="B3" s="211"/>
      <c r="C3" s="211"/>
      <c r="D3" s="211"/>
      <c r="E3" s="211"/>
      <c r="F3" s="211"/>
      <c r="H3" s="210" t="s">
        <v>500</v>
      </c>
      <c r="I3" s="211"/>
      <c r="J3" s="211"/>
      <c r="K3" s="211"/>
      <c r="L3" s="211"/>
      <c r="M3" s="211"/>
    </row>
    <row r="4" spans="1:14" ht="15" customHeight="1" x14ac:dyDescent="0.25">
      <c r="A4" s="210" t="s">
        <v>501</v>
      </c>
      <c r="B4" s="210"/>
      <c r="C4" s="210"/>
      <c r="D4" s="210"/>
      <c r="E4" s="210"/>
      <c r="F4" s="210"/>
      <c r="H4" s="210" t="s">
        <v>501</v>
      </c>
      <c r="I4" s="210"/>
      <c r="J4" s="210"/>
      <c r="K4" s="210"/>
      <c r="L4" s="210"/>
      <c r="M4" s="210"/>
    </row>
    <row r="5" spans="1:14" ht="14.25" x14ac:dyDescent="0.2">
      <c r="A5" s="45"/>
      <c r="B5" s="46"/>
      <c r="C5" s="47"/>
      <c r="D5" s="47"/>
      <c r="E5" s="48"/>
      <c r="F5" s="49"/>
      <c r="H5" s="45"/>
      <c r="I5" s="46"/>
      <c r="J5" s="47"/>
      <c r="K5" s="47"/>
      <c r="L5" s="48"/>
      <c r="M5" s="49"/>
    </row>
    <row r="6" spans="1:14" ht="60" x14ac:dyDescent="0.2">
      <c r="A6" s="50" t="s">
        <v>1</v>
      </c>
      <c r="B6" s="50" t="s">
        <v>4</v>
      </c>
      <c r="C6" s="50" t="s">
        <v>502</v>
      </c>
      <c r="D6" s="51" t="s">
        <v>503</v>
      </c>
      <c r="E6" s="51" t="s">
        <v>504</v>
      </c>
      <c r="F6" s="52" t="s">
        <v>7</v>
      </c>
      <c r="H6" s="50" t="s">
        <v>1</v>
      </c>
      <c r="I6" s="50" t="s">
        <v>4</v>
      </c>
      <c r="J6" s="50" t="s">
        <v>502</v>
      </c>
      <c r="K6" s="123" t="s">
        <v>4881</v>
      </c>
      <c r="L6" s="123" t="s">
        <v>4882</v>
      </c>
      <c r="M6" s="50" t="s">
        <v>7</v>
      </c>
    </row>
    <row r="7" spans="1:14" x14ac:dyDescent="0.2">
      <c r="A7" s="53">
        <v>1</v>
      </c>
      <c r="B7" s="53">
        <v>2</v>
      </c>
      <c r="C7" s="53">
        <v>3</v>
      </c>
      <c r="D7" s="53">
        <v>4</v>
      </c>
      <c r="E7" s="53">
        <v>5</v>
      </c>
      <c r="F7" s="53">
        <v>6</v>
      </c>
      <c r="H7" s="53">
        <v>1</v>
      </c>
      <c r="I7" s="53">
        <v>2</v>
      </c>
      <c r="J7" s="53">
        <v>3</v>
      </c>
      <c r="K7" s="53">
        <v>4</v>
      </c>
      <c r="L7" s="53">
        <v>5</v>
      </c>
      <c r="M7" s="53">
        <v>6</v>
      </c>
    </row>
    <row r="8" spans="1:14" ht="25.5" customHeight="1" x14ac:dyDescent="0.2">
      <c r="A8" s="200" t="s">
        <v>505</v>
      </c>
      <c r="B8" s="203" t="s">
        <v>9</v>
      </c>
      <c r="C8" s="204"/>
      <c r="D8" s="54" t="s">
        <v>506</v>
      </c>
      <c r="E8" s="55" t="s">
        <v>507</v>
      </c>
      <c r="F8" s="207" t="s">
        <v>508</v>
      </c>
      <c r="H8" s="219" t="s">
        <v>505</v>
      </c>
      <c r="I8" s="222" t="s">
        <v>9</v>
      </c>
      <c r="J8" s="224"/>
      <c r="K8" s="54" t="s">
        <v>506</v>
      </c>
      <c r="L8" s="55" t="s">
        <v>507</v>
      </c>
      <c r="M8" s="226" t="s">
        <v>508</v>
      </c>
      <c r="N8" s="173" t="e">
        <f>F8-M8</f>
        <v>#VALUE!</v>
      </c>
    </row>
    <row r="9" spans="1:14" ht="25.5" customHeight="1" x14ac:dyDescent="0.2">
      <c r="A9" s="201"/>
      <c r="B9" s="201"/>
      <c r="C9" s="205"/>
      <c r="D9" s="54" t="s">
        <v>509</v>
      </c>
      <c r="E9" s="55" t="s">
        <v>510</v>
      </c>
      <c r="F9" s="208"/>
      <c r="H9" s="220"/>
      <c r="I9" s="223"/>
      <c r="J9" s="225"/>
      <c r="K9" s="54" t="s">
        <v>509</v>
      </c>
      <c r="L9" s="55" t="s">
        <v>510</v>
      </c>
      <c r="M9" s="227"/>
      <c r="N9" s="173">
        <f t="shared" ref="N9:N72" si="0">F9-M9</f>
        <v>0</v>
      </c>
    </row>
    <row r="10" spans="1:14" ht="25.5" customHeight="1" x14ac:dyDescent="0.2">
      <c r="A10" s="201"/>
      <c r="B10" s="201"/>
      <c r="C10" s="205"/>
      <c r="D10" s="54" t="s">
        <v>511</v>
      </c>
      <c r="E10" s="55" t="s">
        <v>512</v>
      </c>
      <c r="F10" s="208"/>
      <c r="H10" s="220"/>
      <c r="I10" s="223"/>
      <c r="J10" s="225"/>
      <c r="K10" s="54" t="s">
        <v>511</v>
      </c>
      <c r="L10" s="55" t="s">
        <v>512</v>
      </c>
      <c r="M10" s="227"/>
      <c r="N10" s="173">
        <f t="shared" si="0"/>
        <v>0</v>
      </c>
    </row>
    <row r="11" spans="1:14" ht="25.5" customHeight="1" x14ac:dyDescent="0.2">
      <c r="A11" s="202"/>
      <c r="B11" s="202"/>
      <c r="C11" s="206"/>
      <c r="D11" s="54" t="s">
        <v>513</v>
      </c>
      <c r="E11" s="55" t="s">
        <v>514</v>
      </c>
      <c r="F11" s="209"/>
      <c r="H11" s="221"/>
      <c r="I11" s="223"/>
      <c r="J11" s="225"/>
      <c r="K11" s="54" t="s">
        <v>513</v>
      </c>
      <c r="L11" s="55" t="s">
        <v>514</v>
      </c>
      <c r="M11" s="227"/>
      <c r="N11" s="173">
        <f t="shared" si="0"/>
        <v>0</v>
      </c>
    </row>
    <row r="12" spans="1:14" ht="25.5" customHeight="1" x14ac:dyDescent="0.2">
      <c r="A12" s="200" t="s">
        <v>515</v>
      </c>
      <c r="B12" s="203" t="s">
        <v>11</v>
      </c>
      <c r="C12" s="204"/>
      <c r="D12" s="54" t="s">
        <v>506</v>
      </c>
      <c r="E12" s="55" t="s">
        <v>507</v>
      </c>
      <c r="F12" s="207" t="s">
        <v>508</v>
      </c>
      <c r="H12" s="219" t="s">
        <v>515</v>
      </c>
      <c r="I12" s="222" t="s">
        <v>11</v>
      </c>
      <c r="J12" s="224"/>
      <c r="K12" s="54" t="s">
        <v>506</v>
      </c>
      <c r="L12" s="55" t="s">
        <v>507</v>
      </c>
      <c r="M12" s="226" t="s">
        <v>508</v>
      </c>
      <c r="N12" s="173" t="e">
        <f t="shared" si="0"/>
        <v>#VALUE!</v>
      </c>
    </row>
    <row r="13" spans="1:14" ht="25.5" customHeight="1" x14ac:dyDescent="0.2">
      <c r="A13" s="201"/>
      <c r="B13" s="201"/>
      <c r="C13" s="205"/>
      <c r="D13" s="54" t="s">
        <v>509</v>
      </c>
      <c r="E13" s="55" t="s">
        <v>510</v>
      </c>
      <c r="F13" s="208"/>
      <c r="H13" s="220"/>
      <c r="I13" s="223"/>
      <c r="J13" s="225"/>
      <c r="K13" s="54" t="s">
        <v>509</v>
      </c>
      <c r="L13" s="55" t="s">
        <v>510</v>
      </c>
      <c r="M13" s="227"/>
      <c r="N13" s="173">
        <f t="shared" si="0"/>
        <v>0</v>
      </c>
    </row>
    <row r="14" spans="1:14" ht="25.5" customHeight="1" x14ac:dyDescent="0.2">
      <c r="A14" s="201"/>
      <c r="B14" s="201"/>
      <c r="C14" s="205"/>
      <c r="D14" s="54" t="s">
        <v>511</v>
      </c>
      <c r="E14" s="55" t="s">
        <v>512</v>
      </c>
      <c r="F14" s="208"/>
      <c r="H14" s="220"/>
      <c r="I14" s="223"/>
      <c r="J14" s="225"/>
      <c r="K14" s="54" t="s">
        <v>511</v>
      </c>
      <c r="L14" s="55" t="s">
        <v>512</v>
      </c>
      <c r="M14" s="227"/>
      <c r="N14" s="173">
        <f t="shared" si="0"/>
        <v>0</v>
      </c>
    </row>
    <row r="15" spans="1:14" ht="25.5" customHeight="1" x14ac:dyDescent="0.2">
      <c r="A15" s="202"/>
      <c r="B15" s="202"/>
      <c r="C15" s="206"/>
      <c r="D15" s="54" t="s">
        <v>513</v>
      </c>
      <c r="E15" s="55" t="s">
        <v>514</v>
      </c>
      <c r="F15" s="209"/>
      <c r="H15" s="221"/>
      <c r="I15" s="223"/>
      <c r="J15" s="225"/>
      <c r="K15" s="54" t="s">
        <v>513</v>
      </c>
      <c r="L15" s="55" t="s">
        <v>514</v>
      </c>
      <c r="M15" s="227"/>
      <c r="N15" s="173">
        <f t="shared" si="0"/>
        <v>0</v>
      </c>
    </row>
    <row r="16" spans="1:14" ht="25.5" customHeight="1" x14ac:dyDescent="0.2">
      <c r="A16" s="203" t="s">
        <v>516</v>
      </c>
      <c r="B16" s="203" t="s">
        <v>13</v>
      </c>
      <c r="C16" s="204"/>
      <c r="D16" s="54" t="s">
        <v>517</v>
      </c>
      <c r="E16" s="55" t="s">
        <v>518</v>
      </c>
      <c r="F16" s="207" t="s">
        <v>508</v>
      </c>
      <c r="H16" s="228" t="s">
        <v>516</v>
      </c>
      <c r="I16" s="228" t="s">
        <v>13</v>
      </c>
      <c r="J16" s="229"/>
      <c r="K16" s="54" t="s">
        <v>517</v>
      </c>
      <c r="L16" s="55" t="s">
        <v>518</v>
      </c>
      <c r="M16" s="226" t="s">
        <v>508</v>
      </c>
      <c r="N16" s="173" t="e">
        <f t="shared" si="0"/>
        <v>#VALUE!</v>
      </c>
    </row>
    <row r="17" spans="1:14" ht="25.5" customHeight="1" x14ac:dyDescent="0.2">
      <c r="A17" s="201"/>
      <c r="B17" s="201"/>
      <c r="C17" s="205"/>
      <c r="D17" s="54" t="s">
        <v>519</v>
      </c>
      <c r="E17" s="55" t="s">
        <v>520</v>
      </c>
      <c r="F17" s="208"/>
      <c r="H17" s="223"/>
      <c r="I17" s="223"/>
      <c r="J17" s="225"/>
      <c r="K17" s="54" t="s">
        <v>519</v>
      </c>
      <c r="L17" s="55" t="s">
        <v>520</v>
      </c>
      <c r="M17" s="230"/>
      <c r="N17" s="173">
        <f t="shared" si="0"/>
        <v>0</v>
      </c>
    </row>
    <row r="18" spans="1:14" ht="25.5" customHeight="1" x14ac:dyDescent="0.2">
      <c r="A18" s="201"/>
      <c r="B18" s="201"/>
      <c r="C18" s="205"/>
      <c r="D18" s="54" t="s">
        <v>521</v>
      </c>
      <c r="E18" s="55" t="s">
        <v>522</v>
      </c>
      <c r="F18" s="208"/>
      <c r="H18" s="223"/>
      <c r="I18" s="223"/>
      <c r="J18" s="225"/>
      <c r="K18" s="54" t="s">
        <v>521</v>
      </c>
      <c r="L18" s="55" t="s">
        <v>522</v>
      </c>
      <c r="M18" s="230"/>
      <c r="N18" s="173">
        <f t="shared" si="0"/>
        <v>0</v>
      </c>
    </row>
    <row r="19" spans="1:14" ht="25.5" customHeight="1" x14ac:dyDescent="0.2">
      <c r="A19" s="202"/>
      <c r="B19" s="202"/>
      <c r="C19" s="206"/>
      <c r="D19" s="54" t="s">
        <v>523</v>
      </c>
      <c r="E19" s="55" t="s">
        <v>524</v>
      </c>
      <c r="F19" s="209"/>
      <c r="H19" s="223"/>
      <c r="I19" s="223"/>
      <c r="J19" s="225"/>
      <c r="K19" s="54" t="s">
        <v>523</v>
      </c>
      <c r="L19" s="55" t="s">
        <v>524</v>
      </c>
      <c r="M19" s="230"/>
      <c r="N19" s="173">
        <f t="shared" si="0"/>
        <v>0</v>
      </c>
    </row>
    <row r="20" spans="1:14" ht="63.75" customHeight="1" x14ac:dyDescent="0.2">
      <c r="A20" s="203" t="s">
        <v>14</v>
      </c>
      <c r="B20" s="203" t="s">
        <v>15</v>
      </c>
      <c r="C20" s="204"/>
      <c r="D20" s="54" t="s">
        <v>525</v>
      </c>
      <c r="E20" s="55" t="s">
        <v>526</v>
      </c>
      <c r="F20" s="207" t="s">
        <v>508</v>
      </c>
      <c r="H20" s="228" t="s">
        <v>14</v>
      </c>
      <c r="I20" s="228" t="s">
        <v>15</v>
      </c>
      <c r="J20" s="229"/>
      <c r="K20" s="54" t="s">
        <v>525</v>
      </c>
      <c r="L20" s="55" t="s">
        <v>526</v>
      </c>
      <c r="M20" s="226" t="s">
        <v>508</v>
      </c>
      <c r="N20" s="173" t="e">
        <f t="shared" si="0"/>
        <v>#VALUE!</v>
      </c>
    </row>
    <row r="21" spans="1:14" ht="63.75" customHeight="1" x14ac:dyDescent="0.2">
      <c r="A21" s="202"/>
      <c r="B21" s="202"/>
      <c r="C21" s="206"/>
      <c r="D21" s="54" t="s">
        <v>527</v>
      </c>
      <c r="E21" s="55" t="s">
        <v>528</v>
      </c>
      <c r="F21" s="209"/>
      <c r="H21" s="223"/>
      <c r="I21" s="223"/>
      <c r="J21" s="225"/>
      <c r="K21" s="54" t="s">
        <v>527</v>
      </c>
      <c r="L21" s="55" t="s">
        <v>528</v>
      </c>
      <c r="M21" s="230"/>
      <c r="N21" s="173">
        <f t="shared" si="0"/>
        <v>0</v>
      </c>
    </row>
    <row r="22" spans="1:14" ht="25.5" customHeight="1" x14ac:dyDescent="0.2">
      <c r="A22" s="203" t="s">
        <v>16</v>
      </c>
      <c r="B22" s="203" t="s">
        <v>17</v>
      </c>
      <c r="C22" s="204"/>
      <c r="D22" s="54" t="s">
        <v>529</v>
      </c>
      <c r="E22" s="55" t="s">
        <v>530</v>
      </c>
      <c r="F22" s="207" t="s">
        <v>508</v>
      </c>
      <c r="H22" s="228" t="s">
        <v>16</v>
      </c>
      <c r="I22" s="228" t="s">
        <v>17</v>
      </c>
      <c r="J22" s="229"/>
      <c r="K22" s="54" t="s">
        <v>529</v>
      </c>
      <c r="L22" s="55" t="s">
        <v>530</v>
      </c>
      <c r="M22" s="226" t="s">
        <v>508</v>
      </c>
      <c r="N22" s="173" t="e">
        <f t="shared" si="0"/>
        <v>#VALUE!</v>
      </c>
    </row>
    <row r="23" spans="1:14" ht="25.5" customHeight="1" x14ac:dyDescent="0.2">
      <c r="A23" s="201"/>
      <c r="B23" s="201"/>
      <c r="C23" s="205"/>
      <c r="D23" s="54" t="s">
        <v>531</v>
      </c>
      <c r="E23" s="55" t="s">
        <v>532</v>
      </c>
      <c r="F23" s="208"/>
      <c r="H23" s="223"/>
      <c r="I23" s="223"/>
      <c r="J23" s="225"/>
      <c r="K23" s="54" t="s">
        <v>531</v>
      </c>
      <c r="L23" s="55" t="s">
        <v>532</v>
      </c>
      <c r="M23" s="230"/>
      <c r="N23" s="173">
        <f t="shared" si="0"/>
        <v>0</v>
      </c>
    </row>
    <row r="24" spans="1:14" ht="25.5" customHeight="1" x14ac:dyDescent="0.2">
      <c r="A24" s="201"/>
      <c r="B24" s="201"/>
      <c r="C24" s="205"/>
      <c r="D24" s="54" t="s">
        <v>533</v>
      </c>
      <c r="E24" s="55" t="s">
        <v>534</v>
      </c>
      <c r="F24" s="208"/>
      <c r="H24" s="223"/>
      <c r="I24" s="223"/>
      <c r="J24" s="225"/>
      <c r="K24" s="54" t="s">
        <v>533</v>
      </c>
      <c r="L24" s="55" t="s">
        <v>534</v>
      </c>
      <c r="M24" s="230"/>
      <c r="N24" s="173">
        <f t="shared" si="0"/>
        <v>0</v>
      </c>
    </row>
    <row r="25" spans="1:14" ht="25.5" customHeight="1" x14ac:dyDescent="0.2">
      <c r="A25" s="202"/>
      <c r="B25" s="202"/>
      <c r="C25" s="206"/>
      <c r="D25" s="54" t="s">
        <v>535</v>
      </c>
      <c r="E25" s="55" t="s">
        <v>536</v>
      </c>
      <c r="F25" s="209"/>
      <c r="H25" s="223"/>
      <c r="I25" s="223"/>
      <c r="J25" s="225"/>
      <c r="K25" s="54" t="s">
        <v>535</v>
      </c>
      <c r="L25" s="55" t="s">
        <v>536</v>
      </c>
      <c r="M25" s="230"/>
      <c r="N25" s="173">
        <f t="shared" si="0"/>
        <v>0</v>
      </c>
    </row>
    <row r="26" spans="1:14" ht="12.75" customHeight="1" x14ac:dyDescent="0.2">
      <c r="A26" s="203" t="s">
        <v>18</v>
      </c>
      <c r="B26" s="203" t="s">
        <v>19</v>
      </c>
      <c r="C26" s="56"/>
      <c r="D26" s="54"/>
      <c r="E26" s="212" t="s">
        <v>537</v>
      </c>
      <c r="F26" s="213"/>
      <c r="H26" s="228" t="s">
        <v>18</v>
      </c>
      <c r="I26" s="228" t="s">
        <v>19</v>
      </c>
      <c r="J26" s="56"/>
      <c r="K26" s="54"/>
      <c r="L26" s="231" t="s">
        <v>537</v>
      </c>
      <c r="M26" s="225"/>
      <c r="N26" s="173">
        <f t="shared" si="0"/>
        <v>0</v>
      </c>
    </row>
    <row r="27" spans="1:14" ht="12.75" customHeight="1" x14ac:dyDescent="0.2">
      <c r="A27" s="201"/>
      <c r="B27" s="201"/>
      <c r="C27" s="56" t="s">
        <v>538</v>
      </c>
      <c r="D27" s="54" t="s">
        <v>539</v>
      </c>
      <c r="E27" s="55" t="s">
        <v>540</v>
      </c>
      <c r="F27" s="57">
        <v>889.96</v>
      </c>
      <c r="H27" s="223"/>
      <c r="I27" s="223"/>
      <c r="J27" s="56" t="s">
        <v>538</v>
      </c>
      <c r="K27" s="54" t="s">
        <v>539</v>
      </c>
      <c r="L27" s="55" t="s">
        <v>540</v>
      </c>
      <c r="M27" s="57">
        <v>832.87</v>
      </c>
      <c r="N27" s="173">
        <f t="shared" si="0"/>
        <v>57.090000000000032</v>
      </c>
    </row>
    <row r="28" spans="1:14" ht="12.75" customHeight="1" x14ac:dyDescent="0.2">
      <c r="A28" s="201"/>
      <c r="B28" s="201"/>
      <c r="C28" s="56" t="s">
        <v>541</v>
      </c>
      <c r="D28" s="54" t="s">
        <v>542</v>
      </c>
      <c r="E28" s="55" t="s">
        <v>543</v>
      </c>
      <c r="F28" s="57">
        <v>1523.32</v>
      </c>
      <c r="H28" s="223"/>
      <c r="I28" s="223"/>
      <c r="J28" s="56" t="s">
        <v>541</v>
      </c>
      <c r="K28" s="54" t="s">
        <v>542</v>
      </c>
      <c r="L28" s="55" t="s">
        <v>543</v>
      </c>
      <c r="M28" s="57">
        <v>1448.82</v>
      </c>
      <c r="N28" s="173">
        <f t="shared" si="0"/>
        <v>74.5</v>
      </c>
    </row>
    <row r="29" spans="1:14" ht="12.75" customHeight="1" x14ac:dyDescent="0.2">
      <c r="A29" s="201"/>
      <c r="B29" s="201"/>
      <c r="C29" s="56" t="s">
        <v>544</v>
      </c>
      <c r="D29" s="54" t="s">
        <v>545</v>
      </c>
      <c r="E29" s="55" t="s">
        <v>546</v>
      </c>
      <c r="F29" s="57">
        <v>2156.6799999999998</v>
      </c>
      <c r="H29" s="223"/>
      <c r="I29" s="223"/>
      <c r="J29" s="56" t="s">
        <v>544</v>
      </c>
      <c r="K29" s="54" t="s">
        <v>545</v>
      </c>
      <c r="L29" s="55" t="s">
        <v>546</v>
      </c>
      <c r="M29" s="57">
        <v>2064.77</v>
      </c>
      <c r="N29" s="173">
        <f t="shared" si="0"/>
        <v>91.909999999999854</v>
      </c>
    </row>
    <row r="30" spans="1:14" ht="12.75" customHeight="1" x14ac:dyDescent="0.2">
      <c r="A30" s="201"/>
      <c r="B30" s="201"/>
      <c r="C30" s="56" t="s">
        <v>547</v>
      </c>
      <c r="D30" s="54" t="s">
        <v>548</v>
      </c>
      <c r="E30" s="55" t="s">
        <v>549</v>
      </c>
      <c r="F30" s="57">
        <v>2790.04</v>
      </c>
      <c r="H30" s="223"/>
      <c r="I30" s="223"/>
      <c r="J30" s="56" t="s">
        <v>547</v>
      </c>
      <c r="K30" s="54" t="s">
        <v>548</v>
      </c>
      <c r="L30" s="55" t="s">
        <v>549</v>
      </c>
      <c r="M30" s="57">
        <v>2680.72</v>
      </c>
      <c r="N30" s="173">
        <f t="shared" si="0"/>
        <v>109.32000000000016</v>
      </c>
    </row>
    <row r="31" spans="1:14" ht="12.75" customHeight="1" x14ac:dyDescent="0.2">
      <c r="A31" s="202"/>
      <c r="B31" s="202"/>
      <c r="C31" s="56" t="s">
        <v>550</v>
      </c>
      <c r="D31" s="54" t="s">
        <v>551</v>
      </c>
      <c r="E31" s="55" t="s">
        <v>552</v>
      </c>
      <c r="F31" s="57">
        <v>3423.4</v>
      </c>
      <c r="H31" s="223"/>
      <c r="I31" s="223"/>
      <c r="J31" s="56" t="s">
        <v>550</v>
      </c>
      <c r="K31" s="54" t="s">
        <v>551</v>
      </c>
      <c r="L31" s="55" t="s">
        <v>552</v>
      </c>
      <c r="M31" s="57">
        <v>3296.67</v>
      </c>
      <c r="N31" s="173">
        <f t="shared" si="0"/>
        <v>126.73000000000002</v>
      </c>
    </row>
    <row r="32" spans="1:14" ht="25.5" customHeight="1" x14ac:dyDescent="0.2">
      <c r="A32" s="114"/>
      <c r="B32" s="114"/>
      <c r="C32" s="126"/>
      <c r="D32" s="54"/>
      <c r="E32" s="119"/>
      <c r="F32" s="156"/>
      <c r="H32" s="228" t="s">
        <v>4707</v>
      </c>
      <c r="I32" s="228" t="s">
        <v>4708</v>
      </c>
      <c r="J32" s="56"/>
      <c r="K32" s="54"/>
      <c r="L32" s="231" t="s">
        <v>4883</v>
      </c>
      <c r="M32" s="225"/>
      <c r="N32" s="173">
        <f t="shared" si="0"/>
        <v>0</v>
      </c>
    </row>
    <row r="33" spans="1:14" ht="12.75" customHeight="1" x14ac:dyDescent="0.2">
      <c r="A33" s="114"/>
      <c r="B33" s="114"/>
      <c r="C33" s="126"/>
      <c r="D33" s="54"/>
      <c r="E33" s="119"/>
      <c r="F33" s="156"/>
      <c r="H33" s="223"/>
      <c r="I33" s="223"/>
      <c r="J33" s="56" t="s">
        <v>4884</v>
      </c>
      <c r="K33" s="54" t="s">
        <v>4885</v>
      </c>
      <c r="L33" s="55" t="s">
        <v>4886</v>
      </c>
      <c r="M33" s="57">
        <v>207.34</v>
      </c>
      <c r="N33" s="173">
        <f t="shared" si="0"/>
        <v>-207.34</v>
      </c>
    </row>
    <row r="34" spans="1:14" ht="12.75" customHeight="1" x14ac:dyDescent="0.2">
      <c r="A34" s="114"/>
      <c r="B34" s="114"/>
      <c r="C34" s="126"/>
      <c r="D34" s="54"/>
      <c r="E34" s="119"/>
      <c r="F34" s="156"/>
      <c r="H34" s="223"/>
      <c r="I34" s="223"/>
      <c r="J34" s="56" t="s">
        <v>4887</v>
      </c>
      <c r="K34" s="54" t="s">
        <v>4888</v>
      </c>
      <c r="L34" s="55" t="s">
        <v>4889</v>
      </c>
      <c r="M34" s="57">
        <v>238.44</v>
      </c>
      <c r="N34" s="173">
        <f t="shared" si="0"/>
        <v>-238.44</v>
      </c>
    </row>
    <row r="35" spans="1:14" ht="12.75" customHeight="1" x14ac:dyDescent="0.2">
      <c r="A35" s="114"/>
      <c r="B35" s="114"/>
      <c r="C35" s="126"/>
      <c r="D35" s="54"/>
      <c r="E35" s="119"/>
      <c r="F35" s="156"/>
      <c r="H35" s="223"/>
      <c r="I35" s="223"/>
      <c r="J35" s="56" t="s">
        <v>4890</v>
      </c>
      <c r="K35" s="54" t="s">
        <v>4891</v>
      </c>
      <c r="L35" s="55" t="s">
        <v>4892</v>
      </c>
      <c r="M35" s="57">
        <v>269.54000000000002</v>
      </c>
      <c r="N35" s="173">
        <f t="shared" si="0"/>
        <v>-269.54000000000002</v>
      </c>
    </row>
    <row r="36" spans="1:14" ht="12.75" customHeight="1" x14ac:dyDescent="0.2">
      <c r="A36" s="114"/>
      <c r="B36" s="114"/>
      <c r="C36" s="126"/>
      <c r="D36" s="54"/>
      <c r="E36" s="119"/>
      <c r="F36" s="156"/>
      <c r="H36" s="223"/>
      <c r="I36" s="223"/>
      <c r="J36" s="56" t="s">
        <v>4893</v>
      </c>
      <c r="K36" s="54" t="s">
        <v>4894</v>
      </c>
      <c r="L36" s="55" t="s">
        <v>4895</v>
      </c>
      <c r="M36" s="57">
        <v>300.64</v>
      </c>
      <c r="N36" s="173">
        <f t="shared" si="0"/>
        <v>-300.64</v>
      </c>
    </row>
    <row r="37" spans="1:14" ht="12.75" customHeight="1" x14ac:dyDescent="0.2">
      <c r="A37" s="114"/>
      <c r="B37" s="114"/>
      <c r="C37" s="126"/>
      <c r="D37" s="54"/>
      <c r="E37" s="119"/>
      <c r="F37" s="156"/>
      <c r="H37" s="223"/>
      <c r="I37" s="223"/>
      <c r="J37" s="56" t="s">
        <v>4896</v>
      </c>
      <c r="K37" s="54" t="s">
        <v>4897</v>
      </c>
      <c r="L37" s="55" t="s">
        <v>4898</v>
      </c>
      <c r="M37" s="57">
        <v>331.74</v>
      </c>
      <c r="N37" s="173">
        <f t="shared" si="0"/>
        <v>-331.74</v>
      </c>
    </row>
    <row r="38" spans="1:14" ht="12.75" customHeight="1" x14ac:dyDescent="0.2">
      <c r="A38" s="114"/>
      <c r="B38" s="114"/>
      <c r="C38" s="126"/>
      <c r="D38" s="54"/>
      <c r="E38" s="119"/>
      <c r="F38" s="156"/>
      <c r="H38" s="223"/>
      <c r="I38" s="223"/>
      <c r="J38" s="56" t="s">
        <v>4899</v>
      </c>
      <c r="K38" s="54" t="s">
        <v>4900</v>
      </c>
      <c r="L38" s="55" t="s">
        <v>4901</v>
      </c>
      <c r="M38" s="57">
        <v>362.84</v>
      </c>
      <c r="N38" s="173">
        <f t="shared" si="0"/>
        <v>-362.84</v>
      </c>
    </row>
    <row r="39" spans="1:14" ht="12.75" customHeight="1" x14ac:dyDescent="0.2">
      <c r="A39" s="114"/>
      <c r="B39" s="114"/>
      <c r="C39" s="126"/>
      <c r="D39" s="54"/>
      <c r="E39" s="119"/>
      <c r="F39" s="156"/>
      <c r="H39" s="228" t="s">
        <v>4709</v>
      </c>
      <c r="I39" s="228" t="s">
        <v>4710</v>
      </c>
      <c r="J39" s="56"/>
      <c r="K39" s="54"/>
      <c r="L39" s="231" t="s">
        <v>4902</v>
      </c>
      <c r="M39" s="225"/>
      <c r="N39" s="173">
        <f t="shared" si="0"/>
        <v>0</v>
      </c>
    </row>
    <row r="40" spans="1:14" ht="12.75" customHeight="1" x14ac:dyDescent="0.2">
      <c r="A40" s="114"/>
      <c r="B40" s="114"/>
      <c r="C40" s="126"/>
      <c r="D40" s="54"/>
      <c r="E40" s="119"/>
      <c r="F40" s="156"/>
      <c r="H40" s="223"/>
      <c r="I40" s="223"/>
      <c r="J40" s="56" t="s">
        <v>4903</v>
      </c>
      <c r="K40" s="54" t="s">
        <v>4904</v>
      </c>
      <c r="L40" s="55" t="s">
        <v>2696</v>
      </c>
      <c r="M40" s="57">
        <v>143.84</v>
      </c>
      <c r="N40" s="173">
        <f t="shared" si="0"/>
        <v>-143.84</v>
      </c>
    </row>
    <row r="41" spans="1:14" ht="12.75" customHeight="1" x14ac:dyDescent="0.2">
      <c r="A41" s="114"/>
      <c r="B41" s="114"/>
      <c r="C41" s="126"/>
      <c r="D41" s="54"/>
      <c r="E41" s="119"/>
      <c r="F41" s="156"/>
      <c r="H41" s="223"/>
      <c r="I41" s="223"/>
      <c r="J41" s="56" t="s">
        <v>4905</v>
      </c>
      <c r="K41" s="54" t="s">
        <v>4906</v>
      </c>
      <c r="L41" s="55" t="s">
        <v>2699</v>
      </c>
      <c r="M41" s="57">
        <v>157.76</v>
      </c>
      <c r="N41" s="173">
        <f t="shared" si="0"/>
        <v>-157.76</v>
      </c>
    </row>
    <row r="42" spans="1:14" ht="12.75" customHeight="1" x14ac:dyDescent="0.2">
      <c r="A42" s="114"/>
      <c r="B42" s="114"/>
      <c r="C42" s="126"/>
      <c r="D42" s="54"/>
      <c r="E42" s="119"/>
      <c r="F42" s="156"/>
      <c r="H42" s="223"/>
      <c r="I42" s="223"/>
      <c r="J42" s="56" t="s">
        <v>4907</v>
      </c>
      <c r="K42" s="54" t="s">
        <v>4908</v>
      </c>
      <c r="L42" s="55" t="s">
        <v>2702</v>
      </c>
      <c r="M42" s="57">
        <v>171.68</v>
      </c>
      <c r="N42" s="173">
        <f t="shared" si="0"/>
        <v>-171.68</v>
      </c>
    </row>
    <row r="43" spans="1:14" ht="12.75" customHeight="1" x14ac:dyDescent="0.2">
      <c r="A43" s="114"/>
      <c r="B43" s="114"/>
      <c r="C43" s="126"/>
      <c r="D43" s="54"/>
      <c r="E43" s="119"/>
      <c r="F43" s="156"/>
      <c r="H43" s="223"/>
      <c r="I43" s="223"/>
      <c r="J43" s="56" t="s">
        <v>4909</v>
      </c>
      <c r="K43" s="54" t="s">
        <v>4910</v>
      </c>
      <c r="L43" s="55" t="s">
        <v>2705</v>
      </c>
      <c r="M43" s="57">
        <v>185.6</v>
      </c>
      <c r="N43" s="173">
        <f t="shared" si="0"/>
        <v>-185.6</v>
      </c>
    </row>
    <row r="44" spans="1:14" ht="12.75" customHeight="1" x14ac:dyDescent="0.2">
      <c r="A44" s="114"/>
      <c r="B44" s="114"/>
      <c r="C44" s="126"/>
      <c r="D44" s="54"/>
      <c r="E44" s="119"/>
      <c r="F44" s="156"/>
      <c r="H44" s="223"/>
      <c r="I44" s="223"/>
      <c r="J44" s="56" t="s">
        <v>4911</v>
      </c>
      <c r="K44" s="54" t="s">
        <v>4912</v>
      </c>
      <c r="L44" s="55" t="s">
        <v>4913</v>
      </c>
      <c r="M44" s="57">
        <v>199.52</v>
      </c>
      <c r="N44" s="173">
        <f t="shared" si="0"/>
        <v>-199.52</v>
      </c>
    </row>
    <row r="45" spans="1:14" ht="12.75" customHeight="1" x14ac:dyDescent="0.2">
      <c r="A45" s="114"/>
      <c r="B45" s="114"/>
      <c r="C45" s="126"/>
      <c r="D45" s="54"/>
      <c r="E45" s="119"/>
      <c r="F45" s="156"/>
      <c r="H45" s="223"/>
      <c r="I45" s="223"/>
      <c r="J45" s="56" t="s">
        <v>4914</v>
      </c>
      <c r="K45" s="54" t="s">
        <v>4915</v>
      </c>
      <c r="L45" s="55" t="s">
        <v>3252</v>
      </c>
      <c r="M45" s="57">
        <v>213.44</v>
      </c>
      <c r="N45" s="173">
        <f t="shared" si="0"/>
        <v>-213.44</v>
      </c>
    </row>
    <row r="46" spans="1:14" ht="12.75" customHeight="1" x14ac:dyDescent="0.2">
      <c r="A46" s="203" t="s">
        <v>553</v>
      </c>
      <c r="B46" s="203" t="s">
        <v>22</v>
      </c>
      <c r="C46" s="56"/>
      <c r="D46" s="54"/>
      <c r="E46" s="212" t="s">
        <v>554</v>
      </c>
      <c r="F46" s="213"/>
      <c r="H46" s="228" t="s">
        <v>553</v>
      </c>
      <c r="I46" s="228" t="s">
        <v>22</v>
      </c>
      <c r="J46" s="56"/>
      <c r="K46" s="54"/>
      <c r="L46" s="231" t="s">
        <v>554</v>
      </c>
      <c r="M46" s="225"/>
      <c r="N46" s="173">
        <f t="shared" si="0"/>
        <v>0</v>
      </c>
    </row>
    <row r="47" spans="1:14" ht="12.75" customHeight="1" x14ac:dyDescent="0.2">
      <c r="A47" s="201"/>
      <c r="B47" s="201"/>
      <c r="C47" s="56" t="s">
        <v>555</v>
      </c>
      <c r="D47" s="54" t="s">
        <v>556</v>
      </c>
      <c r="E47" s="55" t="s">
        <v>557</v>
      </c>
      <c r="F47" s="57">
        <v>843.15</v>
      </c>
      <c r="H47" s="223"/>
      <c r="I47" s="223"/>
      <c r="J47" s="56" t="s">
        <v>555</v>
      </c>
      <c r="K47" s="54" t="s">
        <v>556</v>
      </c>
      <c r="L47" s="55" t="s">
        <v>557</v>
      </c>
      <c r="M47" s="57">
        <v>859.14</v>
      </c>
      <c r="N47" s="173">
        <f t="shared" si="0"/>
        <v>-15.990000000000009</v>
      </c>
    </row>
    <row r="48" spans="1:14" ht="12.75" customHeight="1" x14ac:dyDescent="0.2">
      <c r="A48" s="201"/>
      <c r="B48" s="201"/>
      <c r="C48" s="56" t="s">
        <v>558</v>
      </c>
      <c r="D48" s="54" t="s">
        <v>559</v>
      </c>
      <c r="E48" s="55" t="s">
        <v>560</v>
      </c>
      <c r="F48" s="57">
        <v>1070.58</v>
      </c>
      <c r="H48" s="223"/>
      <c r="I48" s="223"/>
      <c r="J48" s="56" t="s">
        <v>558</v>
      </c>
      <c r="K48" s="54" t="s">
        <v>559</v>
      </c>
      <c r="L48" s="55" t="s">
        <v>560</v>
      </c>
      <c r="M48" s="57">
        <v>1087.02</v>
      </c>
      <c r="N48" s="173">
        <f t="shared" si="0"/>
        <v>-16.440000000000055</v>
      </c>
    </row>
    <row r="49" spans="1:14" ht="12.75" customHeight="1" x14ac:dyDescent="0.2">
      <c r="A49" s="201"/>
      <c r="B49" s="201"/>
      <c r="C49" s="56" t="s">
        <v>561</v>
      </c>
      <c r="D49" s="54" t="s">
        <v>562</v>
      </c>
      <c r="E49" s="55" t="s">
        <v>563</v>
      </c>
      <c r="F49" s="57">
        <v>1292.08</v>
      </c>
      <c r="H49" s="223"/>
      <c r="I49" s="223"/>
      <c r="J49" s="56" t="s">
        <v>561</v>
      </c>
      <c r="K49" s="54" t="s">
        <v>562</v>
      </c>
      <c r="L49" s="55" t="s">
        <v>563</v>
      </c>
      <c r="M49" s="57">
        <v>1311.92</v>
      </c>
      <c r="N49" s="173">
        <f t="shared" si="0"/>
        <v>-19.840000000000146</v>
      </c>
    </row>
    <row r="50" spans="1:14" ht="12.75" customHeight="1" x14ac:dyDescent="0.2">
      <c r="A50" s="201"/>
      <c r="B50" s="201"/>
      <c r="C50" s="56" t="s">
        <v>564</v>
      </c>
      <c r="D50" s="54" t="s">
        <v>565</v>
      </c>
      <c r="E50" s="55" t="s">
        <v>566</v>
      </c>
      <c r="F50" s="57">
        <v>1513.58</v>
      </c>
      <c r="H50" s="223"/>
      <c r="I50" s="223"/>
      <c r="J50" s="56" t="s">
        <v>564</v>
      </c>
      <c r="K50" s="54" t="s">
        <v>565</v>
      </c>
      <c r="L50" s="55" t="s">
        <v>566</v>
      </c>
      <c r="M50" s="57">
        <v>1536.82</v>
      </c>
      <c r="N50" s="173">
        <f t="shared" si="0"/>
        <v>-23.240000000000009</v>
      </c>
    </row>
    <row r="51" spans="1:14" ht="12.75" customHeight="1" x14ac:dyDescent="0.2">
      <c r="A51" s="201"/>
      <c r="B51" s="201"/>
      <c r="C51" s="56" t="s">
        <v>567</v>
      </c>
      <c r="D51" s="54" t="s">
        <v>568</v>
      </c>
      <c r="E51" s="55" t="s">
        <v>569</v>
      </c>
      <c r="F51" s="57">
        <v>1735.08</v>
      </c>
      <c r="H51" s="223"/>
      <c r="I51" s="223"/>
      <c r="J51" s="56" t="s">
        <v>567</v>
      </c>
      <c r="K51" s="54" t="s">
        <v>568</v>
      </c>
      <c r="L51" s="55" t="s">
        <v>569</v>
      </c>
      <c r="M51" s="57">
        <v>1761.72</v>
      </c>
      <c r="N51" s="173">
        <f t="shared" si="0"/>
        <v>-26.6400000000001</v>
      </c>
    </row>
    <row r="52" spans="1:14" ht="12.75" customHeight="1" x14ac:dyDescent="0.2">
      <c r="A52" s="201"/>
      <c r="B52" s="201"/>
      <c r="C52" s="56" t="s">
        <v>570</v>
      </c>
      <c r="D52" s="54" t="s">
        <v>571</v>
      </c>
      <c r="E52" s="55" t="s">
        <v>572</v>
      </c>
      <c r="F52" s="57">
        <v>1954.87</v>
      </c>
      <c r="H52" s="223"/>
      <c r="I52" s="223"/>
      <c r="J52" s="56" t="s">
        <v>570</v>
      </c>
      <c r="K52" s="54" t="s">
        <v>571</v>
      </c>
      <c r="L52" s="55" t="s">
        <v>572</v>
      </c>
      <c r="M52" s="57">
        <v>1986.62</v>
      </c>
      <c r="N52" s="173">
        <f t="shared" si="0"/>
        <v>-31.75</v>
      </c>
    </row>
    <row r="53" spans="1:14" ht="12.75" customHeight="1" x14ac:dyDescent="0.2">
      <c r="A53" s="201"/>
      <c r="B53" s="201"/>
      <c r="C53" s="56" t="s">
        <v>573</v>
      </c>
      <c r="D53" s="54" t="s">
        <v>574</v>
      </c>
      <c r="E53" s="55" t="s">
        <v>575</v>
      </c>
      <c r="F53" s="57">
        <v>2178.08</v>
      </c>
      <c r="H53" s="223"/>
      <c r="I53" s="223"/>
      <c r="J53" s="56" t="s">
        <v>573</v>
      </c>
      <c r="K53" s="54" t="s">
        <v>574</v>
      </c>
      <c r="L53" s="55" t="s">
        <v>575</v>
      </c>
      <c r="M53" s="57">
        <v>2211.52</v>
      </c>
      <c r="N53" s="173">
        <f t="shared" si="0"/>
        <v>-33.440000000000055</v>
      </c>
    </row>
    <row r="54" spans="1:14" ht="12.75" customHeight="1" x14ac:dyDescent="0.2">
      <c r="A54" s="201"/>
      <c r="B54" s="201"/>
      <c r="C54" s="56" t="s">
        <v>576</v>
      </c>
      <c r="D54" s="54" t="s">
        <v>577</v>
      </c>
      <c r="E54" s="55" t="s">
        <v>578</v>
      </c>
      <c r="F54" s="57">
        <v>2694.92</v>
      </c>
      <c r="H54" s="223"/>
      <c r="I54" s="223"/>
      <c r="J54" s="56" t="s">
        <v>576</v>
      </c>
      <c r="K54" s="54" t="s">
        <v>577</v>
      </c>
      <c r="L54" s="55" t="s">
        <v>578</v>
      </c>
      <c r="M54" s="57">
        <v>2736.28</v>
      </c>
      <c r="N54" s="173">
        <f t="shared" si="0"/>
        <v>-41.360000000000127</v>
      </c>
    </row>
    <row r="55" spans="1:14" ht="12.75" customHeight="1" x14ac:dyDescent="0.2">
      <c r="A55" s="201"/>
      <c r="B55" s="201"/>
      <c r="C55" s="56" t="s">
        <v>579</v>
      </c>
      <c r="D55" s="54" t="s">
        <v>580</v>
      </c>
      <c r="E55" s="55" t="s">
        <v>581</v>
      </c>
      <c r="F55" s="57">
        <v>3802.42</v>
      </c>
      <c r="H55" s="223"/>
      <c r="I55" s="223"/>
      <c r="J55" s="56" t="s">
        <v>579</v>
      </c>
      <c r="K55" s="54" t="s">
        <v>580</v>
      </c>
      <c r="L55" s="55" t="s">
        <v>581</v>
      </c>
      <c r="M55" s="57">
        <v>3860.78</v>
      </c>
      <c r="N55" s="173">
        <f t="shared" si="0"/>
        <v>-58.360000000000127</v>
      </c>
    </row>
    <row r="56" spans="1:14" ht="12.75" customHeight="1" x14ac:dyDescent="0.2">
      <c r="A56" s="201"/>
      <c r="B56" s="201"/>
      <c r="C56" s="56" t="s">
        <v>582</v>
      </c>
      <c r="D56" s="54" t="s">
        <v>583</v>
      </c>
      <c r="E56" s="55" t="s">
        <v>584</v>
      </c>
      <c r="F56" s="57">
        <v>4909.92</v>
      </c>
      <c r="H56" s="223"/>
      <c r="I56" s="223"/>
      <c r="J56" s="56" t="s">
        <v>582</v>
      </c>
      <c r="K56" s="54" t="s">
        <v>583</v>
      </c>
      <c r="L56" s="55" t="s">
        <v>584</v>
      </c>
      <c r="M56" s="57">
        <v>4985.28</v>
      </c>
      <c r="N56" s="173">
        <f t="shared" si="0"/>
        <v>-75.359999999999673</v>
      </c>
    </row>
    <row r="57" spans="1:14" ht="12.75" customHeight="1" x14ac:dyDescent="0.2">
      <c r="A57" s="201"/>
      <c r="B57" s="201"/>
      <c r="C57" s="56" t="s">
        <v>585</v>
      </c>
      <c r="D57" s="54" t="s">
        <v>586</v>
      </c>
      <c r="E57" s="55" t="s">
        <v>587</v>
      </c>
      <c r="F57" s="57">
        <v>6017.42</v>
      </c>
      <c r="H57" s="223"/>
      <c r="I57" s="223"/>
      <c r="J57" s="56" t="s">
        <v>585</v>
      </c>
      <c r="K57" s="54" t="s">
        <v>586</v>
      </c>
      <c r="L57" s="55" t="s">
        <v>587</v>
      </c>
      <c r="M57" s="57">
        <v>6109.78</v>
      </c>
      <c r="N57" s="173">
        <f t="shared" si="0"/>
        <v>-92.359999999999673</v>
      </c>
    </row>
    <row r="58" spans="1:14" ht="12.75" customHeight="1" x14ac:dyDescent="0.2">
      <c r="A58" s="201"/>
      <c r="B58" s="201"/>
      <c r="C58" s="56" t="s">
        <v>588</v>
      </c>
      <c r="D58" s="54"/>
      <c r="E58" s="55" t="s">
        <v>589</v>
      </c>
      <c r="F58" s="57"/>
      <c r="H58" s="223"/>
      <c r="I58" s="223"/>
      <c r="J58" s="56" t="s">
        <v>588</v>
      </c>
      <c r="K58" s="54"/>
      <c r="L58" s="55" t="s">
        <v>4916</v>
      </c>
      <c r="M58" s="57"/>
      <c r="N58" s="173">
        <f t="shared" si="0"/>
        <v>0</v>
      </c>
    </row>
    <row r="59" spans="1:14" ht="12.75" customHeight="1" x14ac:dyDescent="0.2">
      <c r="A59" s="201"/>
      <c r="B59" s="201"/>
      <c r="C59" s="56" t="s">
        <v>590</v>
      </c>
      <c r="D59" s="54" t="s">
        <v>591</v>
      </c>
      <c r="E59" s="55" t="s">
        <v>592</v>
      </c>
      <c r="F59" s="57">
        <v>7309.5</v>
      </c>
      <c r="H59" s="223"/>
      <c r="I59" s="223"/>
      <c r="J59" s="56" t="s">
        <v>590</v>
      </c>
      <c r="K59" s="54" t="s">
        <v>591</v>
      </c>
      <c r="L59" s="55" t="s">
        <v>592</v>
      </c>
      <c r="M59" s="57">
        <v>7421.7</v>
      </c>
      <c r="N59" s="173">
        <f t="shared" si="0"/>
        <v>-112.19999999999982</v>
      </c>
    </row>
    <row r="60" spans="1:14" ht="12.75" customHeight="1" x14ac:dyDescent="0.2">
      <c r="A60" s="201"/>
      <c r="B60" s="201"/>
      <c r="C60" s="56" t="s">
        <v>593</v>
      </c>
      <c r="D60" s="54" t="s">
        <v>594</v>
      </c>
      <c r="E60" s="55" t="s">
        <v>595</v>
      </c>
      <c r="F60" s="57">
        <v>9524.5</v>
      </c>
      <c r="H60" s="223"/>
      <c r="I60" s="223"/>
      <c r="J60" s="56" t="s">
        <v>593</v>
      </c>
      <c r="K60" s="54" t="s">
        <v>594</v>
      </c>
      <c r="L60" s="55" t="s">
        <v>595</v>
      </c>
      <c r="M60" s="57">
        <v>9670.7000000000007</v>
      </c>
      <c r="N60" s="173">
        <f t="shared" si="0"/>
        <v>-146.20000000000073</v>
      </c>
    </row>
    <row r="61" spans="1:14" ht="12.75" customHeight="1" x14ac:dyDescent="0.2">
      <c r="A61" s="201"/>
      <c r="B61" s="201"/>
      <c r="C61" s="56" t="s">
        <v>596</v>
      </c>
      <c r="D61" s="54" t="s">
        <v>597</v>
      </c>
      <c r="E61" s="55" t="s">
        <v>598</v>
      </c>
      <c r="F61" s="57">
        <v>11739.5</v>
      </c>
      <c r="H61" s="223"/>
      <c r="I61" s="223"/>
      <c r="J61" s="56" t="s">
        <v>596</v>
      </c>
      <c r="K61" s="54" t="s">
        <v>597</v>
      </c>
      <c r="L61" s="55" t="s">
        <v>598</v>
      </c>
      <c r="M61" s="57">
        <v>11919.7</v>
      </c>
      <c r="N61" s="173">
        <f t="shared" si="0"/>
        <v>-180.20000000000073</v>
      </c>
    </row>
    <row r="62" spans="1:14" ht="12.75" customHeight="1" x14ac:dyDescent="0.2">
      <c r="A62" s="201"/>
      <c r="B62" s="201"/>
      <c r="C62" s="56" t="s">
        <v>599</v>
      </c>
      <c r="D62" s="54" t="s">
        <v>600</v>
      </c>
      <c r="E62" s="55" t="s">
        <v>601</v>
      </c>
      <c r="F62" s="57">
        <v>14508.25</v>
      </c>
      <c r="H62" s="223"/>
      <c r="I62" s="223"/>
      <c r="J62" s="56" t="s">
        <v>599</v>
      </c>
      <c r="K62" s="54" t="s">
        <v>600</v>
      </c>
      <c r="L62" s="55" t="s">
        <v>601</v>
      </c>
      <c r="M62" s="57">
        <v>14730.95</v>
      </c>
      <c r="N62" s="173">
        <f t="shared" si="0"/>
        <v>-222.70000000000073</v>
      </c>
    </row>
    <row r="63" spans="1:14" ht="12.75" customHeight="1" x14ac:dyDescent="0.2">
      <c r="A63" s="201"/>
      <c r="B63" s="201"/>
      <c r="C63" s="56" t="s">
        <v>602</v>
      </c>
      <c r="D63" s="54" t="s">
        <v>603</v>
      </c>
      <c r="E63" s="55" t="s">
        <v>604</v>
      </c>
      <c r="F63" s="57">
        <v>18938.25</v>
      </c>
      <c r="H63" s="223"/>
      <c r="I63" s="223"/>
      <c r="J63" s="56" t="s">
        <v>602</v>
      </c>
      <c r="K63" s="54" t="s">
        <v>603</v>
      </c>
      <c r="L63" s="55" t="s">
        <v>604</v>
      </c>
      <c r="M63" s="57">
        <v>19228.95</v>
      </c>
      <c r="N63" s="173">
        <f t="shared" si="0"/>
        <v>-290.70000000000073</v>
      </c>
    </row>
    <row r="64" spans="1:14" ht="12.75" customHeight="1" x14ac:dyDescent="0.2">
      <c r="A64" s="201"/>
      <c r="B64" s="201"/>
      <c r="C64" s="56" t="s">
        <v>605</v>
      </c>
      <c r="D64" s="54" t="s">
        <v>606</v>
      </c>
      <c r="E64" s="55" t="s">
        <v>607</v>
      </c>
      <c r="F64" s="57">
        <v>23368.25</v>
      </c>
      <c r="H64" s="223"/>
      <c r="I64" s="223"/>
      <c r="J64" s="56" t="s">
        <v>605</v>
      </c>
      <c r="K64" s="54" t="s">
        <v>606</v>
      </c>
      <c r="L64" s="55" t="s">
        <v>607</v>
      </c>
      <c r="M64" s="57">
        <v>23726.95</v>
      </c>
      <c r="N64" s="173">
        <f t="shared" si="0"/>
        <v>-358.70000000000073</v>
      </c>
    </row>
    <row r="65" spans="1:14" ht="12.75" customHeight="1" x14ac:dyDescent="0.2">
      <c r="A65" s="201"/>
      <c r="B65" s="201"/>
      <c r="C65" s="56" t="s">
        <v>608</v>
      </c>
      <c r="D65" s="54" t="s">
        <v>609</v>
      </c>
      <c r="E65" s="55" t="s">
        <v>610</v>
      </c>
      <c r="F65" s="57">
        <v>27798.25</v>
      </c>
      <c r="H65" s="223"/>
      <c r="I65" s="223"/>
      <c r="J65" s="56" t="s">
        <v>608</v>
      </c>
      <c r="K65" s="54" t="s">
        <v>609</v>
      </c>
      <c r="L65" s="55" t="s">
        <v>610</v>
      </c>
      <c r="M65" s="57">
        <v>28224.95</v>
      </c>
      <c r="N65" s="173">
        <f t="shared" si="0"/>
        <v>-426.70000000000073</v>
      </c>
    </row>
    <row r="66" spans="1:14" ht="12.75" customHeight="1" x14ac:dyDescent="0.2">
      <c r="A66" s="201"/>
      <c r="B66" s="201"/>
      <c r="C66" s="56" t="s">
        <v>611</v>
      </c>
      <c r="D66" s="54" t="s">
        <v>612</v>
      </c>
      <c r="E66" s="55" t="s">
        <v>613</v>
      </c>
      <c r="F66" s="57">
        <v>32228.25</v>
      </c>
      <c r="H66" s="223"/>
      <c r="I66" s="223"/>
      <c r="J66" s="56" t="s">
        <v>611</v>
      </c>
      <c r="K66" s="54" t="s">
        <v>612</v>
      </c>
      <c r="L66" s="55" t="s">
        <v>613</v>
      </c>
      <c r="M66" s="57">
        <v>32722.95</v>
      </c>
      <c r="N66" s="173">
        <f t="shared" si="0"/>
        <v>-494.70000000000073</v>
      </c>
    </row>
    <row r="67" spans="1:14" ht="12.75" customHeight="1" x14ac:dyDescent="0.2">
      <c r="A67" s="201"/>
      <c r="B67" s="201"/>
      <c r="C67" s="56" t="s">
        <v>614</v>
      </c>
      <c r="D67" s="54" t="s">
        <v>615</v>
      </c>
      <c r="E67" s="55" t="s">
        <v>616</v>
      </c>
      <c r="F67" s="57">
        <v>37765.75</v>
      </c>
      <c r="H67" s="223"/>
      <c r="I67" s="223"/>
      <c r="J67" s="56" t="s">
        <v>614</v>
      </c>
      <c r="K67" s="54" t="s">
        <v>615</v>
      </c>
      <c r="L67" s="55" t="s">
        <v>616</v>
      </c>
      <c r="M67" s="57">
        <v>38345.449999999997</v>
      </c>
      <c r="N67" s="173">
        <f t="shared" si="0"/>
        <v>-579.69999999999709</v>
      </c>
    </row>
    <row r="68" spans="1:14" ht="12.75" customHeight="1" x14ac:dyDescent="0.2">
      <c r="A68" s="202"/>
      <c r="B68" s="202"/>
      <c r="C68" s="56" t="s">
        <v>617</v>
      </c>
      <c r="D68" s="54" t="s">
        <v>618</v>
      </c>
      <c r="E68" s="55" t="s">
        <v>619</v>
      </c>
      <c r="F68" s="57">
        <v>46625.75</v>
      </c>
      <c r="H68" s="223"/>
      <c r="I68" s="223"/>
      <c r="J68" s="56" t="s">
        <v>617</v>
      </c>
      <c r="K68" s="54" t="s">
        <v>618</v>
      </c>
      <c r="L68" s="55" t="s">
        <v>619</v>
      </c>
      <c r="M68" s="57">
        <v>47341.45</v>
      </c>
      <c r="N68" s="173">
        <f t="shared" si="0"/>
        <v>-715.69999999999709</v>
      </c>
    </row>
    <row r="69" spans="1:14" ht="12.75" customHeight="1" x14ac:dyDescent="0.2">
      <c r="A69" s="203" t="s">
        <v>23</v>
      </c>
      <c r="B69" s="203" t="s">
        <v>24</v>
      </c>
      <c r="C69" s="56"/>
      <c r="D69" s="54"/>
      <c r="E69" s="212" t="s">
        <v>620</v>
      </c>
      <c r="F69" s="213"/>
      <c r="H69" s="203" t="s">
        <v>23</v>
      </c>
      <c r="I69" s="203" t="s">
        <v>24</v>
      </c>
      <c r="J69" s="56"/>
      <c r="K69" s="54"/>
      <c r="L69" s="231" t="s">
        <v>620</v>
      </c>
      <c r="M69" s="225"/>
      <c r="N69" s="173">
        <f t="shared" si="0"/>
        <v>0</v>
      </c>
    </row>
    <row r="70" spans="1:14" ht="12.75" customHeight="1" x14ac:dyDescent="0.2">
      <c r="A70" s="201"/>
      <c r="B70" s="201"/>
      <c r="C70" s="204" t="s">
        <v>621</v>
      </c>
      <c r="D70" s="54" t="s">
        <v>622</v>
      </c>
      <c r="E70" s="55" t="s">
        <v>623</v>
      </c>
      <c r="F70" s="214">
        <v>1092.31</v>
      </c>
      <c r="H70" s="220"/>
      <c r="I70" s="220"/>
      <c r="J70" s="229" t="s">
        <v>621</v>
      </c>
      <c r="K70" s="54" t="s">
        <v>622</v>
      </c>
      <c r="L70" s="55" t="s">
        <v>623</v>
      </c>
      <c r="M70" s="232">
        <v>1099.79</v>
      </c>
      <c r="N70" s="173">
        <f t="shared" si="0"/>
        <v>-7.4800000000000182</v>
      </c>
    </row>
    <row r="71" spans="1:14" ht="12.75" customHeight="1" x14ac:dyDescent="0.2">
      <c r="A71" s="201"/>
      <c r="B71" s="201"/>
      <c r="C71" s="205"/>
      <c r="D71" s="54" t="s">
        <v>624</v>
      </c>
      <c r="E71" s="55" t="s">
        <v>623</v>
      </c>
      <c r="F71" s="215"/>
      <c r="H71" s="220"/>
      <c r="I71" s="220"/>
      <c r="J71" s="225"/>
      <c r="K71" s="54" t="s">
        <v>624</v>
      </c>
      <c r="L71" s="55" t="s">
        <v>623</v>
      </c>
      <c r="M71" s="233"/>
      <c r="N71" s="173">
        <f t="shared" si="0"/>
        <v>0</v>
      </c>
    </row>
    <row r="72" spans="1:14" ht="12.75" customHeight="1" x14ac:dyDescent="0.2">
      <c r="A72" s="201"/>
      <c r="B72" s="201"/>
      <c r="C72" s="205"/>
      <c r="D72" s="54" t="s">
        <v>625</v>
      </c>
      <c r="E72" s="55" t="s">
        <v>623</v>
      </c>
      <c r="F72" s="215"/>
      <c r="H72" s="220"/>
      <c r="I72" s="220"/>
      <c r="J72" s="225"/>
      <c r="K72" s="54" t="s">
        <v>625</v>
      </c>
      <c r="L72" s="55" t="s">
        <v>623</v>
      </c>
      <c r="M72" s="233"/>
      <c r="N72" s="173">
        <f t="shared" si="0"/>
        <v>0</v>
      </c>
    </row>
    <row r="73" spans="1:14" ht="12.75" customHeight="1" x14ac:dyDescent="0.2">
      <c r="A73" s="201"/>
      <c r="B73" s="201"/>
      <c r="C73" s="206"/>
      <c r="D73" s="54" t="s">
        <v>626</v>
      </c>
      <c r="E73" s="55" t="s">
        <v>627</v>
      </c>
      <c r="F73" s="216"/>
      <c r="H73" s="220"/>
      <c r="I73" s="220"/>
      <c r="J73" s="225"/>
      <c r="K73" s="54" t="s">
        <v>626</v>
      </c>
      <c r="L73" s="55" t="s">
        <v>627</v>
      </c>
      <c r="M73" s="233"/>
      <c r="N73" s="173">
        <f t="shared" ref="N73:N136" si="1">F73-M73</f>
        <v>0</v>
      </c>
    </row>
    <row r="74" spans="1:14" ht="12.75" customHeight="1" x14ac:dyDescent="0.2">
      <c r="A74" s="201"/>
      <c r="B74" s="201"/>
      <c r="C74" s="204" t="s">
        <v>628</v>
      </c>
      <c r="D74" s="54" t="s">
        <v>629</v>
      </c>
      <c r="E74" s="55" t="s">
        <v>630</v>
      </c>
      <c r="F74" s="214">
        <v>2184.62</v>
      </c>
      <c r="H74" s="220"/>
      <c r="I74" s="220"/>
      <c r="J74" s="229" t="s">
        <v>628</v>
      </c>
      <c r="K74" s="54" t="s">
        <v>629</v>
      </c>
      <c r="L74" s="55" t="s">
        <v>630</v>
      </c>
      <c r="M74" s="232">
        <v>2199.58</v>
      </c>
      <c r="N74" s="173">
        <f t="shared" si="1"/>
        <v>-14.960000000000036</v>
      </c>
    </row>
    <row r="75" spans="1:14" ht="12.75" customHeight="1" x14ac:dyDescent="0.2">
      <c r="A75" s="201"/>
      <c r="B75" s="201"/>
      <c r="C75" s="205"/>
      <c r="D75" s="54" t="s">
        <v>631</v>
      </c>
      <c r="E75" s="55" t="s">
        <v>630</v>
      </c>
      <c r="F75" s="215"/>
      <c r="H75" s="220"/>
      <c r="I75" s="220"/>
      <c r="J75" s="225"/>
      <c r="K75" s="54" t="s">
        <v>631</v>
      </c>
      <c r="L75" s="55" t="s">
        <v>630</v>
      </c>
      <c r="M75" s="233"/>
      <c r="N75" s="173">
        <f t="shared" si="1"/>
        <v>0</v>
      </c>
    </row>
    <row r="76" spans="1:14" ht="12.75" customHeight="1" x14ac:dyDescent="0.2">
      <c r="A76" s="201"/>
      <c r="B76" s="201"/>
      <c r="C76" s="205"/>
      <c r="D76" s="54" t="s">
        <v>632</v>
      </c>
      <c r="E76" s="55" t="s">
        <v>630</v>
      </c>
      <c r="F76" s="215"/>
      <c r="H76" s="220"/>
      <c r="I76" s="220"/>
      <c r="J76" s="225"/>
      <c r="K76" s="54" t="s">
        <v>632</v>
      </c>
      <c r="L76" s="55" t="s">
        <v>630</v>
      </c>
      <c r="M76" s="233"/>
      <c r="N76" s="173">
        <f t="shared" si="1"/>
        <v>0</v>
      </c>
    </row>
    <row r="77" spans="1:14" ht="12.75" customHeight="1" x14ac:dyDescent="0.2">
      <c r="A77" s="201"/>
      <c r="B77" s="201"/>
      <c r="C77" s="206"/>
      <c r="D77" s="54" t="s">
        <v>633</v>
      </c>
      <c r="E77" s="55" t="s">
        <v>634</v>
      </c>
      <c r="F77" s="216"/>
      <c r="H77" s="220"/>
      <c r="I77" s="220"/>
      <c r="J77" s="225"/>
      <c r="K77" s="54" t="s">
        <v>633</v>
      </c>
      <c r="L77" s="55" t="s">
        <v>634</v>
      </c>
      <c r="M77" s="233"/>
      <c r="N77" s="173">
        <f t="shared" si="1"/>
        <v>0</v>
      </c>
    </row>
    <row r="78" spans="1:14" ht="12.75" customHeight="1" x14ac:dyDescent="0.2">
      <c r="A78" s="201"/>
      <c r="B78" s="201"/>
      <c r="C78" s="204" t="s">
        <v>635</v>
      </c>
      <c r="D78" s="54" t="s">
        <v>636</v>
      </c>
      <c r="E78" s="55" t="s">
        <v>637</v>
      </c>
      <c r="F78" s="214">
        <v>3276.93</v>
      </c>
      <c r="H78" s="220"/>
      <c r="I78" s="220"/>
      <c r="J78" s="229" t="s">
        <v>635</v>
      </c>
      <c r="K78" s="54" t="s">
        <v>636</v>
      </c>
      <c r="L78" s="55" t="s">
        <v>637</v>
      </c>
      <c r="M78" s="232">
        <v>3299.37</v>
      </c>
      <c r="N78" s="173">
        <f t="shared" si="1"/>
        <v>-22.440000000000055</v>
      </c>
    </row>
    <row r="79" spans="1:14" ht="12.75" customHeight="1" x14ac:dyDescent="0.2">
      <c r="A79" s="201"/>
      <c r="B79" s="201"/>
      <c r="C79" s="205"/>
      <c r="D79" s="54" t="s">
        <v>638</v>
      </c>
      <c r="E79" s="55" t="s">
        <v>637</v>
      </c>
      <c r="F79" s="215"/>
      <c r="H79" s="220"/>
      <c r="I79" s="220"/>
      <c r="J79" s="225"/>
      <c r="K79" s="54" t="s">
        <v>638</v>
      </c>
      <c r="L79" s="55" t="s">
        <v>637</v>
      </c>
      <c r="M79" s="233"/>
      <c r="N79" s="173">
        <f t="shared" si="1"/>
        <v>0</v>
      </c>
    </row>
    <row r="80" spans="1:14" ht="12.75" customHeight="1" x14ac:dyDescent="0.2">
      <c r="A80" s="201"/>
      <c r="B80" s="201"/>
      <c r="C80" s="205"/>
      <c r="D80" s="54" t="s">
        <v>639</v>
      </c>
      <c r="E80" s="55" t="s">
        <v>637</v>
      </c>
      <c r="F80" s="215"/>
      <c r="H80" s="220"/>
      <c r="I80" s="220"/>
      <c r="J80" s="225"/>
      <c r="K80" s="54" t="s">
        <v>639</v>
      </c>
      <c r="L80" s="55" t="s">
        <v>637</v>
      </c>
      <c r="M80" s="233"/>
      <c r="N80" s="173">
        <f t="shared" si="1"/>
        <v>0</v>
      </c>
    </row>
    <row r="81" spans="1:14" ht="12.75" customHeight="1" x14ac:dyDescent="0.2">
      <c r="A81" s="201"/>
      <c r="B81" s="201"/>
      <c r="C81" s="206"/>
      <c r="D81" s="54" t="s">
        <v>640</v>
      </c>
      <c r="E81" s="55" t="s">
        <v>641</v>
      </c>
      <c r="F81" s="216"/>
      <c r="H81" s="220"/>
      <c r="I81" s="220"/>
      <c r="J81" s="225"/>
      <c r="K81" s="54" t="s">
        <v>640</v>
      </c>
      <c r="L81" s="55" t="s">
        <v>641</v>
      </c>
      <c r="M81" s="233"/>
      <c r="N81" s="173">
        <f t="shared" si="1"/>
        <v>0</v>
      </c>
    </row>
    <row r="82" spans="1:14" ht="12.75" customHeight="1" x14ac:dyDescent="0.2">
      <c r="A82" s="201"/>
      <c r="B82" s="201"/>
      <c r="C82" s="204" t="s">
        <v>642</v>
      </c>
      <c r="D82" s="54" t="s">
        <v>643</v>
      </c>
      <c r="E82" s="55" t="s">
        <v>644</v>
      </c>
      <c r="F82" s="214">
        <v>4369.24</v>
      </c>
      <c r="H82" s="220"/>
      <c r="I82" s="220"/>
      <c r="J82" s="229" t="s">
        <v>642</v>
      </c>
      <c r="K82" s="54" t="s">
        <v>643</v>
      </c>
      <c r="L82" s="55" t="s">
        <v>644</v>
      </c>
      <c r="M82" s="232">
        <v>4399.16</v>
      </c>
      <c r="N82" s="173">
        <f t="shared" si="1"/>
        <v>-29.920000000000073</v>
      </c>
    </row>
    <row r="83" spans="1:14" ht="12.75" customHeight="1" x14ac:dyDescent="0.2">
      <c r="A83" s="201"/>
      <c r="B83" s="201"/>
      <c r="C83" s="205"/>
      <c r="D83" s="54" t="s">
        <v>645</v>
      </c>
      <c r="E83" s="55" t="s">
        <v>644</v>
      </c>
      <c r="F83" s="215"/>
      <c r="H83" s="220"/>
      <c r="I83" s="220"/>
      <c r="J83" s="225"/>
      <c r="K83" s="54" t="s">
        <v>645</v>
      </c>
      <c r="L83" s="55" t="s">
        <v>644</v>
      </c>
      <c r="M83" s="233"/>
      <c r="N83" s="173">
        <f t="shared" si="1"/>
        <v>0</v>
      </c>
    </row>
    <row r="84" spans="1:14" ht="12.75" customHeight="1" x14ac:dyDescent="0.2">
      <c r="A84" s="201"/>
      <c r="B84" s="201"/>
      <c r="C84" s="205"/>
      <c r="D84" s="54" t="s">
        <v>646</v>
      </c>
      <c r="E84" s="55" t="s">
        <v>644</v>
      </c>
      <c r="F84" s="215"/>
      <c r="H84" s="220"/>
      <c r="I84" s="220"/>
      <c r="J84" s="225"/>
      <c r="K84" s="54" t="s">
        <v>646</v>
      </c>
      <c r="L84" s="55" t="s">
        <v>644</v>
      </c>
      <c r="M84" s="233"/>
      <c r="N84" s="173">
        <f t="shared" si="1"/>
        <v>0</v>
      </c>
    </row>
    <row r="85" spans="1:14" ht="12.75" customHeight="1" x14ac:dyDescent="0.2">
      <c r="A85" s="201"/>
      <c r="B85" s="201"/>
      <c r="C85" s="206"/>
      <c r="D85" s="54" t="s">
        <v>647</v>
      </c>
      <c r="E85" s="55" t="s">
        <v>648</v>
      </c>
      <c r="F85" s="216"/>
      <c r="H85" s="220"/>
      <c r="I85" s="220"/>
      <c r="J85" s="225"/>
      <c r="K85" s="54" t="s">
        <v>647</v>
      </c>
      <c r="L85" s="55" t="s">
        <v>648</v>
      </c>
      <c r="M85" s="233"/>
      <c r="N85" s="173">
        <f t="shared" si="1"/>
        <v>0</v>
      </c>
    </row>
    <row r="86" spans="1:14" ht="12.75" customHeight="1" x14ac:dyDescent="0.2">
      <c r="A86" s="201"/>
      <c r="B86" s="201"/>
      <c r="C86" s="204" t="s">
        <v>649</v>
      </c>
      <c r="D86" s="54" t="s">
        <v>650</v>
      </c>
      <c r="E86" s="55" t="s">
        <v>651</v>
      </c>
      <c r="F86" s="214">
        <v>5461.55</v>
      </c>
      <c r="H86" s="220"/>
      <c r="I86" s="220"/>
      <c r="J86" s="229" t="s">
        <v>649</v>
      </c>
      <c r="K86" s="54" t="s">
        <v>650</v>
      </c>
      <c r="L86" s="55" t="s">
        <v>651</v>
      </c>
      <c r="M86" s="232">
        <v>5498.95</v>
      </c>
      <c r="N86" s="173">
        <f t="shared" si="1"/>
        <v>-37.399999999999636</v>
      </c>
    </row>
    <row r="87" spans="1:14" ht="12.75" customHeight="1" x14ac:dyDescent="0.2">
      <c r="A87" s="201"/>
      <c r="B87" s="201"/>
      <c r="C87" s="205"/>
      <c r="D87" s="54" t="s">
        <v>652</v>
      </c>
      <c r="E87" s="55" t="s">
        <v>651</v>
      </c>
      <c r="F87" s="215"/>
      <c r="H87" s="220"/>
      <c r="I87" s="220"/>
      <c r="J87" s="225"/>
      <c r="K87" s="54" t="s">
        <v>652</v>
      </c>
      <c r="L87" s="55" t="s">
        <v>651</v>
      </c>
      <c r="M87" s="233"/>
      <c r="N87" s="173">
        <f t="shared" si="1"/>
        <v>0</v>
      </c>
    </row>
    <row r="88" spans="1:14" ht="12.75" customHeight="1" x14ac:dyDescent="0.2">
      <c r="A88" s="201"/>
      <c r="B88" s="201"/>
      <c r="C88" s="205"/>
      <c r="D88" s="54" t="s">
        <v>653</v>
      </c>
      <c r="E88" s="55" t="s">
        <v>651</v>
      </c>
      <c r="F88" s="215"/>
      <c r="H88" s="220"/>
      <c r="I88" s="220"/>
      <c r="J88" s="225"/>
      <c r="K88" s="54" t="s">
        <v>653</v>
      </c>
      <c r="L88" s="55" t="s">
        <v>651</v>
      </c>
      <c r="M88" s="233"/>
      <c r="N88" s="173">
        <f t="shared" si="1"/>
        <v>0</v>
      </c>
    </row>
    <row r="89" spans="1:14" ht="12.75" customHeight="1" x14ac:dyDescent="0.2">
      <c r="A89" s="201"/>
      <c r="B89" s="201"/>
      <c r="C89" s="206"/>
      <c r="D89" s="54" t="s">
        <v>654</v>
      </c>
      <c r="E89" s="55" t="s">
        <v>655</v>
      </c>
      <c r="F89" s="216"/>
      <c r="H89" s="220"/>
      <c r="I89" s="220"/>
      <c r="J89" s="225"/>
      <c r="K89" s="54" t="s">
        <v>654</v>
      </c>
      <c r="L89" s="55" t="s">
        <v>655</v>
      </c>
      <c r="M89" s="233"/>
      <c r="N89" s="173">
        <f t="shared" si="1"/>
        <v>0</v>
      </c>
    </row>
    <row r="90" spans="1:14" ht="12.75" customHeight="1" x14ac:dyDescent="0.2">
      <c r="A90" s="201"/>
      <c r="B90" s="201"/>
      <c r="C90" s="204" t="s">
        <v>656</v>
      </c>
      <c r="D90" s="54" t="s">
        <v>657</v>
      </c>
      <c r="E90" s="55" t="s">
        <v>658</v>
      </c>
      <c r="F90" s="214">
        <v>6553.86</v>
      </c>
      <c r="H90" s="220"/>
      <c r="I90" s="220"/>
      <c r="J90" s="229" t="s">
        <v>656</v>
      </c>
      <c r="K90" s="54" t="s">
        <v>657</v>
      </c>
      <c r="L90" s="55" t="s">
        <v>658</v>
      </c>
      <c r="M90" s="232">
        <v>6598.74</v>
      </c>
      <c r="N90" s="173">
        <f t="shared" si="1"/>
        <v>-44.880000000000109</v>
      </c>
    </row>
    <row r="91" spans="1:14" ht="12.75" customHeight="1" x14ac:dyDescent="0.2">
      <c r="A91" s="201"/>
      <c r="B91" s="201"/>
      <c r="C91" s="205"/>
      <c r="D91" s="54" t="s">
        <v>659</v>
      </c>
      <c r="E91" s="55" t="s">
        <v>658</v>
      </c>
      <c r="F91" s="215"/>
      <c r="H91" s="220"/>
      <c r="I91" s="220"/>
      <c r="J91" s="225"/>
      <c r="K91" s="54" t="s">
        <v>659</v>
      </c>
      <c r="L91" s="55" t="s">
        <v>658</v>
      </c>
      <c r="M91" s="233"/>
      <c r="N91" s="173">
        <f t="shared" si="1"/>
        <v>0</v>
      </c>
    </row>
    <row r="92" spans="1:14" ht="12.75" customHeight="1" x14ac:dyDescent="0.2">
      <c r="A92" s="201"/>
      <c r="B92" s="201"/>
      <c r="C92" s="205"/>
      <c r="D92" s="54" t="s">
        <v>660</v>
      </c>
      <c r="E92" s="55" t="s">
        <v>658</v>
      </c>
      <c r="F92" s="215"/>
      <c r="H92" s="220"/>
      <c r="I92" s="220"/>
      <c r="J92" s="225"/>
      <c r="K92" s="54" t="s">
        <v>660</v>
      </c>
      <c r="L92" s="55" t="s">
        <v>658</v>
      </c>
      <c r="M92" s="233"/>
      <c r="N92" s="173">
        <f t="shared" si="1"/>
        <v>0</v>
      </c>
    </row>
    <row r="93" spans="1:14" ht="12.75" customHeight="1" x14ac:dyDescent="0.2">
      <c r="A93" s="201"/>
      <c r="B93" s="201"/>
      <c r="C93" s="206"/>
      <c r="D93" s="54" t="s">
        <v>661</v>
      </c>
      <c r="E93" s="55" t="s">
        <v>662</v>
      </c>
      <c r="F93" s="216"/>
      <c r="H93" s="220"/>
      <c r="I93" s="220"/>
      <c r="J93" s="225"/>
      <c r="K93" s="54" t="s">
        <v>661</v>
      </c>
      <c r="L93" s="55" t="s">
        <v>662</v>
      </c>
      <c r="M93" s="233"/>
      <c r="N93" s="173">
        <f t="shared" si="1"/>
        <v>0</v>
      </c>
    </row>
    <row r="94" spans="1:14" ht="12.75" customHeight="1" x14ac:dyDescent="0.2">
      <c r="A94" s="201"/>
      <c r="B94" s="201"/>
      <c r="C94" s="204" t="s">
        <v>663</v>
      </c>
      <c r="D94" s="54" t="s">
        <v>664</v>
      </c>
      <c r="E94" s="55" t="s">
        <v>665</v>
      </c>
      <c r="F94" s="214">
        <v>7646.17</v>
      </c>
      <c r="H94" s="220"/>
      <c r="I94" s="220"/>
      <c r="J94" s="229" t="s">
        <v>663</v>
      </c>
      <c r="K94" s="54" t="s">
        <v>664</v>
      </c>
      <c r="L94" s="55" t="s">
        <v>665</v>
      </c>
      <c r="M94" s="232">
        <v>7698.53</v>
      </c>
      <c r="N94" s="173">
        <f t="shared" si="1"/>
        <v>-52.359999999999673</v>
      </c>
    </row>
    <row r="95" spans="1:14" ht="12.75" customHeight="1" x14ac:dyDescent="0.2">
      <c r="A95" s="201"/>
      <c r="B95" s="201"/>
      <c r="C95" s="205"/>
      <c r="D95" s="54" t="s">
        <v>666</v>
      </c>
      <c r="E95" s="55" t="s">
        <v>665</v>
      </c>
      <c r="F95" s="215"/>
      <c r="H95" s="220"/>
      <c r="I95" s="220"/>
      <c r="J95" s="225"/>
      <c r="K95" s="54" t="s">
        <v>666</v>
      </c>
      <c r="L95" s="55" t="s">
        <v>665</v>
      </c>
      <c r="M95" s="233"/>
      <c r="N95" s="173">
        <f t="shared" si="1"/>
        <v>0</v>
      </c>
    </row>
    <row r="96" spans="1:14" ht="12.75" customHeight="1" x14ac:dyDescent="0.2">
      <c r="A96" s="201"/>
      <c r="B96" s="201"/>
      <c r="C96" s="205"/>
      <c r="D96" s="54" t="s">
        <v>667</v>
      </c>
      <c r="E96" s="55" t="s">
        <v>665</v>
      </c>
      <c r="F96" s="215"/>
      <c r="H96" s="220"/>
      <c r="I96" s="220"/>
      <c r="J96" s="225"/>
      <c r="K96" s="54" t="s">
        <v>667</v>
      </c>
      <c r="L96" s="55" t="s">
        <v>665</v>
      </c>
      <c r="M96" s="233"/>
      <c r="N96" s="173">
        <f t="shared" si="1"/>
        <v>0</v>
      </c>
    </row>
    <row r="97" spans="1:14" ht="12.75" customHeight="1" x14ac:dyDescent="0.2">
      <c r="A97" s="201"/>
      <c r="B97" s="201"/>
      <c r="C97" s="206"/>
      <c r="D97" s="54" t="s">
        <v>668</v>
      </c>
      <c r="E97" s="55" t="s">
        <v>669</v>
      </c>
      <c r="F97" s="216"/>
      <c r="H97" s="220"/>
      <c r="I97" s="220"/>
      <c r="J97" s="225"/>
      <c r="K97" s="54" t="s">
        <v>668</v>
      </c>
      <c r="L97" s="55" t="s">
        <v>669</v>
      </c>
      <c r="M97" s="233"/>
      <c r="N97" s="173">
        <f t="shared" si="1"/>
        <v>0</v>
      </c>
    </row>
    <row r="98" spans="1:14" ht="12.75" customHeight="1" x14ac:dyDescent="0.2">
      <c r="A98" s="201"/>
      <c r="B98" s="201"/>
      <c r="C98" s="204" t="s">
        <v>670</v>
      </c>
      <c r="D98" s="54" t="s">
        <v>671</v>
      </c>
      <c r="E98" s="55" t="s">
        <v>672</v>
      </c>
      <c r="F98" s="214">
        <v>8738.48</v>
      </c>
      <c r="H98" s="220"/>
      <c r="I98" s="220"/>
      <c r="J98" s="229" t="s">
        <v>670</v>
      </c>
      <c r="K98" s="54" t="s">
        <v>671</v>
      </c>
      <c r="L98" s="55" t="s">
        <v>672</v>
      </c>
      <c r="M98" s="232">
        <v>8798.32</v>
      </c>
      <c r="N98" s="173">
        <f t="shared" si="1"/>
        <v>-59.840000000000146</v>
      </c>
    </row>
    <row r="99" spans="1:14" ht="12.75" customHeight="1" x14ac:dyDescent="0.2">
      <c r="A99" s="201"/>
      <c r="B99" s="201"/>
      <c r="C99" s="205"/>
      <c r="D99" s="54" t="s">
        <v>673</v>
      </c>
      <c r="E99" s="55" t="s">
        <v>672</v>
      </c>
      <c r="F99" s="215"/>
      <c r="H99" s="220"/>
      <c r="I99" s="220"/>
      <c r="J99" s="225"/>
      <c r="K99" s="54" t="s">
        <v>673</v>
      </c>
      <c r="L99" s="55" t="s">
        <v>672</v>
      </c>
      <c r="M99" s="233"/>
      <c r="N99" s="173">
        <f t="shared" si="1"/>
        <v>0</v>
      </c>
    </row>
    <row r="100" spans="1:14" ht="12.75" customHeight="1" x14ac:dyDescent="0.2">
      <c r="A100" s="201"/>
      <c r="B100" s="201"/>
      <c r="C100" s="205"/>
      <c r="D100" s="54" t="s">
        <v>674</v>
      </c>
      <c r="E100" s="55" t="s">
        <v>672</v>
      </c>
      <c r="F100" s="215"/>
      <c r="H100" s="220"/>
      <c r="I100" s="220"/>
      <c r="J100" s="225"/>
      <c r="K100" s="54" t="s">
        <v>674</v>
      </c>
      <c r="L100" s="55" t="s">
        <v>672</v>
      </c>
      <c r="M100" s="233"/>
      <c r="N100" s="173">
        <f t="shared" si="1"/>
        <v>0</v>
      </c>
    </row>
    <row r="101" spans="1:14" ht="12.75" customHeight="1" x14ac:dyDescent="0.2">
      <c r="A101" s="201"/>
      <c r="B101" s="201"/>
      <c r="C101" s="206"/>
      <c r="D101" s="54" t="s">
        <v>675</v>
      </c>
      <c r="E101" s="55" t="s">
        <v>676</v>
      </c>
      <c r="F101" s="216"/>
      <c r="H101" s="220"/>
      <c r="I101" s="220"/>
      <c r="J101" s="225"/>
      <c r="K101" s="54" t="s">
        <v>675</v>
      </c>
      <c r="L101" s="55" t="s">
        <v>676</v>
      </c>
      <c r="M101" s="233"/>
      <c r="N101" s="173">
        <f t="shared" si="1"/>
        <v>0</v>
      </c>
    </row>
    <row r="102" spans="1:14" ht="12.75" customHeight="1" x14ac:dyDescent="0.2">
      <c r="A102" s="201"/>
      <c r="B102" s="201"/>
      <c r="C102" s="204" t="s">
        <v>677</v>
      </c>
      <c r="D102" s="54" t="s">
        <v>678</v>
      </c>
      <c r="E102" s="55" t="s">
        <v>679</v>
      </c>
      <c r="F102" s="214">
        <v>9830.7900000000009</v>
      </c>
      <c r="H102" s="220"/>
      <c r="I102" s="220"/>
      <c r="J102" s="229" t="s">
        <v>677</v>
      </c>
      <c r="K102" s="54" t="s">
        <v>678</v>
      </c>
      <c r="L102" s="55" t="s">
        <v>679</v>
      </c>
      <c r="M102" s="232">
        <v>9898.11</v>
      </c>
      <c r="N102" s="173">
        <f t="shared" si="1"/>
        <v>-67.319999999999709</v>
      </c>
    </row>
    <row r="103" spans="1:14" ht="12.75" customHeight="1" x14ac:dyDescent="0.2">
      <c r="A103" s="201"/>
      <c r="B103" s="201"/>
      <c r="C103" s="205"/>
      <c r="D103" s="54" t="s">
        <v>680</v>
      </c>
      <c r="E103" s="55" t="s">
        <v>679</v>
      </c>
      <c r="F103" s="215"/>
      <c r="H103" s="220"/>
      <c r="I103" s="220"/>
      <c r="J103" s="225"/>
      <c r="K103" s="54" t="s">
        <v>680</v>
      </c>
      <c r="L103" s="55" t="s">
        <v>679</v>
      </c>
      <c r="M103" s="233"/>
      <c r="N103" s="173">
        <f t="shared" si="1"/>
        <v>0</v>
      </c>
    </row>
    <row r="104" spans="1:14" ht="12.75" customHeight="1" x14ac:dyDescent="0.2">
      <c r="A104" s="201"/>
      <c r="B104" s="201"/>
      <c r="C104" s="205"/>
      <c r="D104" s="54" t="s">
        <v>681</v>
      </c>
      <c r="E104" s="55" t="s">
        <v>679</v>
      </c>
      <c r="F104" s="215"/>
      <c r="H104" s="220"/>
      <c r="I104" s="220"/>
      <c r="J104" s="225"/>
      <c r="K104" s="54" t="s">
        <v>681</v>
      </c>
      <c r="L104" s="55" t="s">
        <v>679</v>
      </c>
      <c r="M104" s="233"/>
      <c r="N104" s="173">
        <f t="shared" si="1"/>
        <v>0</v>
      </c>
    </row>
    <row r="105" spans="1:14" ht="12.75" customHeight="1" x14ac:dyDescent="0.2">
      <c r="A105" s="201"/>
      <c r="B105" s="201"/>
      <c r="C105" s="206"/>
      <c r="D105" s="54" t="s">
        <v>682</v>
      </c>
      <c r="E105" s="55" t="s">
        <v>683</v>
      </c>
      <c r="F105" s="216"/>
      <c r="H105" s="220"/>
      <c r="I105" s="220"/>
      <c r="J105" s="225"/>
      <c r="K105" s="54" t="s">
        <v>682</v>
      </c>
      <c r="L105" s="55" t="s">
        <v>683</v>
      </c>
      <c r="M105" s="233"/>
      <c r="N105" s="173">
        <f t="shared" si="1"/>
        <v>0</v>
      </c>
    </row>
    <row r="106" spans="1:14" ht="12.75" customHeight="1" x14ac:dyDescent="0.2">
      <c r="A106" s="201"/>
      <c r="B106" s="201"/>
      <c r="C106" s="204" t="s">
        <v>684</v>
      </c>
      <c r="D106" s="54" t="s">
        <v>685</v>
      </c>
      <c r="E106" s="55" t="s">
        <v>686</v>
      </c>
      <c r="F106" s="214">
        <v>10923.1</v>
      </c>
      <c r="H106" s="220"/>
      <c r="I106" s="220"/>
      <c r="J106" s="229" t="s">
        <v>684</v>
      </c>
      <c r="K106" s="54" t="s">
        <v>685</v>
      </c>
      <c r="L106" s="55" t="s">
        <v>686</v>
      </c>
      <c r="M106" s="232">
        <v>10997.9</v>
      </c>
      <c r="N106" s="173">
        <f t="shared" si="1"/>
        <v>-74.799999999999272</v>
      </c>
    </row>
    <row r="107" spans="1:14" ht="12.75" customHeight="1" x14ac:dyDescent="0.2">
      <c r="A107" s="201"/>
      <c r="B107" s="201"/>
      <c r="C107" s="205"/>
      <c r="D107" s="54" t="s">
        <v>687</v>
      </c>
      <c r="E107" s="55" t="s">
        <v>686</v>
      </c>
      <c r="F107" s="215"/>
      <c r="H107" s="220"/>
      <c r="I107" s="220"/>
      <c r="J107" s="225"/>
      <c r="K107" s="54" t="s">
        <v>687</v>
      </c>
      <c r="L107" s="55" t="s">
        <v>686</v>
      </c>
      <c r="M107" s="233"/>
      <c r="N107" s="173">
        <f t="shared" si="1"/>
        <v>0</v>
      </c>
    </row>
    <row r="108" spans="1:14" ht="12.75" customHeight="1" x14ac:dyDescent="0.2">
      <c r="A108" s="201"/>
      <c r="B108" s="201"/>
      <c r="C108" s="205"/>
      <c r="D108" s="54" t="s">
        <v>688</v>
      </c>
      <c r="E108" s="55" t="s">
        <v>686</v>
      </c>
      <c r="F108" s="215"/>
      <c r="H108" s="220"/>
      <c r="I108" s="220"/>
      <c r="J108" s="225"/>
      <c r="K108" s="54" t="s">
        <v>688</v>
      </c>
      <c r="L108" s="55" t="s">
        <v>686</v>
      </c>
      <c r="M108" s="233"/>
      <c r="N108" s="173">
        <f t="shared" si="1"/>
        <v>0</v>
      </c>
    </row>
    <row r="109" spans="1:14" ht="12.75" customHeight="1" x14ac:dyDescent="0.2">
      <c r="A109" s="201"/>
      <c r="B109" s="201"/>
      <c r="C109" s="206"/>
      <c r="D109" s="54" t="s">
        <v>689</v>
      </c>
      <c r="E109" s="55" t="s">
        <v>690</v>
      </c>
      <c r="F109" s="216"/>
      <c r="H109" s="220"/>
      <c r="I109" s="220"/>
      <c r="J109" s="225"/>
      <c r="K109" s="54" t="s">
        <v>689</v>
      </c>
      <c r="L109" s="55" t="s">
        <v>690</v>
      </c>
      <c r="M109" s="233"/>
      <c r="N109" s="173">
        <f t="shared" si="1"/>
        <v>0</v>
      </c>
    </row>
    <row r="110" spans="1:14" ht="12.75" customHeight="1" x14ac:dyDescent="0.2">
      <c r="A110" s="201"/>
      <c r="B110" s="201"/>
      <c r="C110" s="204" t="s">
        <v>691</v>
      </c>
      <c r="D110" s="54" t="s">
        <v>692</v>
      </c>
      <c r="E110" s="55" t="s">
        <v>693</v>
      </c>
      <c r="F110" s="214">
        <v>12015.41</v>
      </c>
      <c r="H110" s="220"/>
      <c r="I110" s="220"/>
      <c r="J110" s="229" t="s">
        <v>691</v>
      </c>
      <c r="K110" s="54" t="s">
        <v>692</v>
      </c>
      <c r="L110" s="55" t="s">
        <v>693</v>
      </c>
      <c r="M110" s="232">
        <v>12097.69</v>
      </c>
      <c r="N110" s="173">
        <f t="shared" si="1"/>
        <v>-82.280000000000655</v>
      </c>
    </row>
    <row r="111" spans="1:14" ht="12.75" customHeight="1" x14ac:dyDescent="0.2">
      <c r="A111" s="201"/>
      <c r="B111" s="201"/>
      <c r="C111" s="205"/>
      <c r="D111" s="54" t="s">
        <v>694</v>
      </c>
      <c r="E111" s="55" t="s">
        <v>693</v>
      </c>
      <c r="F111" s="215"/>
      <c r="H111" s="220"/>
      <c r="I111" s="220"/>
      <c r="J111" s="225"/>
      <c r="K111" s="54" t="s">
        <v>694</v>
      </c>
      <c r="L111" s="55" t="s">
        <v>693</v>
      </c>
      <c r="M111" s="233"/>
      <c r="N111" s="173">
        <f t="shared" si="1"/>
        <v>0</v>
      </c>
    </row>
    <row r="112" spans="1:14" ht="12.75" customHeight="1" x14ac:dyDescent="0.2">
      <c r="A112" s="201"/>
      <c r="B112" s="201"/>
      <c r="C112" s="205"/>
      <c r="D112" s="54" t="s">
        <v>695</v>
      </c>
      <c r="E112" s="55" t="s">
        <v>693</v>
      </c>
      <c r="F112" s="215"/>
      <c r="H112" s="220"/>
      <c r="I112" s="220"/>
      <c r="J112" s="225"/>
      <c r="K112" s="54" t="s">
        <v>695</v>
      </c>
      <c r="L112" s="55" t="s">
        <v>693</v>
      </c>
      <c r="M112" s="233"/>
      <c r="N112" s="173">
        <f t="shared" si="1"/>
        <v>0</v>
      </c>
    </row>
    <row r="113" spans="1:14" ht="12.75" customHeight="1" x14ac:dyDescent="0.2">
      <c r="A113" s="201"/>
      <c r="B113" s="201"/>
      <c r="C113" s="206"/>
      <c r="D113" s="54" t="s">
        <v>696</v>
      </c>
      <c r="E113" s="55" t="s">
        <v>697</v>
      </c>
      <c r="F113" s="216"/>
      <c r="H113" s="220"/>
      <c r="I113" s="220"/>
      <c r="J113" s="225"/>
      <c r="K113" s="54" t="s">
        <v>696</v>
      </c>
      <c r="L113" s="55" t="s">
        <v>697</v>
      </c>
      <c r="M113" s="233"/>
      <c r="N113" s="173">
        <f t="shared" si="1"/>
        <v>0</v>
      </c>
    </row>
    <row r="114" spans="1:14" ht="12.75" customHeight="1" x14ac:dyDescent="0.2">
      <c r="A114" s="201"/>
      <c r="B114" s="201"/>
      <c r="C114" s="204" t="s">
        <v>698</v>
      </c>
      <c r="D114" s="54" t="s">
        <v>699</v>
      </c>
      <c r="E114" s="55" t="s">
        <v>700</v>
      </c>
      <c r="F114" s="214">
        <v>13107.72</v>
      </c>
      <c r="H114" s="220"/>
      <c r="I114" s="220"/>
      <c r="J114" s="229" t="s">
        <v>698</v>
      </c>
      <c r="K114" s="54" t="s">
        <v>699</v>
      </c>
      <c r="L114" s="55" t="s">
        <v>700</v>
      </c>
      <c r="M114" s="232">
        <v>13197.48</v>
      </c>
      <c r="N114" s="173">
        <f t="shared" si="1"/>
        <v>-89.760000000000218</v>
      </c>
    </row>
    <row r="115" spans="1:14" ht="12.75" customHeight="1" x14ac:dyDescent="0.2">
      <c r="A115" s="201"/>
      <c r="B115" s="201"/>
      <c r="C115" s="205"/>
      <c r="D115" s="54" t="s">
        <v>701</v>
      </c>
      <c r="E115" s="55" t="s">
        <v>700</v>
      </c>
      <c r="F115" s="215"/>
      <c r="H115" s="220"/>
      <c r="I115" s="220"/>
      <c r="J115" s="225"/>
      <c r="K115" s="54" t="s">
        <v>701</v>
      </c>
      <c r="L115" s="55" t="s">
        <v>700</v>
      </c>
      <c r="M115" s="233"/>
      <c r="N115" s="173">
        <f t="shared" si="1"/>
        <v>0</v>
      </c>
    </row>
    <row r="116" spans="1:14" ht="12.75" customHeight="1" x14ac:dyDescent="0.2">
      <c r="A116" s="201"/>
      <c r="B116" s="201"/>
      <c r="C116" s="205"/>
      <c r="D116" s="54" t="s">
        <v>702</v>
      </c>
      <c r="E116" s="55" t="s">
        <v>700</v>
      </c>
      <c r="F116" s="215"/>
      <c r="H116" s="220"/>
      <c r="I116" s="220"/>
      <c r="J116" s="225"/>
      <c r="K116" s="54" t="s">
        <v>702</v>
      </c>
      <c r="L116" s="55" t="s">
        <v>700</v>
      </c>
      <c r="M116" s="233"/>
      <c r="N116" s="173">
        <f t="shared" si="1"/>
        <v>0</v>
      </c>
    </row>
    <row r="117" spans="1:14" ht="12.75" customHeight="1" x14ac:dyDescent="0.2">
      <c r="A117" s="201"/>
      <c r="B117" s="201"/>
      <c r="C117" s="206"/>
      <c r="D117" s="54" t="s">
        <v>703</v>
      </c>
      <c r="E117" s="55" t="s">
        <v>704</v>
      </c>
      <c r="F117" s="216"/>
      <c r="H117" s="220"/>
      <c r="I117" s="220"/>
      <c r="J117" s="225"/>
      <c r="K117" s="54" t="s">
        <v>703</v>
      </c>
      <c r="L117" s="55" t="s">
        <v>704</v>
      </c>
      <c r="M117" s="233"/>
      <c r="N117" s="173">
        <f t="shared" si="1"/>
        <v>0</v>
      </c>
    </row>
    <row r="118" spans="1:14" ht="12.75" customHeight="1" x14ac:dyDescent="0.2">
      <c r="A118" s="201"/>
      <c r="B118" s="201"/>
      <c r="C118" s="204" t="s">
        <v>705</v>
      </c>
      <c r="D118" s="54" t="s">
        <v>706</v>
      </c>
      <c r="E118" s="55" t="s">
        <v>707</v>
      </c>
      <c r="F118" s="214">
        <v>14200.03</v>
      </c>
      <c r="H118" s="220"/>
      <c r="I118" s="220"/>
      <c r="J118" s="229" t="s">
        <v>705</v>
      </c>
      <c r="K118" s="54" t="s">
        <v>706</v>
      </c>
      <c r="L118" s="55" t="s">
        <v>707</v>
      </c>
      <c r="M118" s="232">
        <v>14297.27</v>
      </c>
      <c r="N118" s="173">
        <f t="shared" si="1"/>
        <v>-97.239999999999782</v>
      </c>
    </row>
    <row r="119" spans="1:14" ht="12.75" customHeight="1" x14ac:dyDescent="0.2">
      <c r="A119" s="201"/>
      <c r="B119" s="201"/>
      <c r="C119" s="205"/>
      <c r="D119" s="54" t="s">
        <v>708</v>
      </c>
      <c r="E119" s="55" t="s">
        <v>707</v>
      </c>
      <c r="F119" s="215"/>
      <c r="H119" s="220"/>
      <c r="I119" s="220"/>
      <c r="J119" s="225"/>
      <c r="K119" s="54" t="s">
        <v>708</v>
      </c>
      <c r="L119" s="55" t="s">
        <v>707</v>
      </c>
      <c r="M119" s="233"/>
      <c r="N119" s="173">
        <f t="shared" si="1"/>
        <v>0</v>
      </c>
    </row>
    <row r="120" spans="1:14" ht="12.75" customHeight="1" x14ac:dyDescent="0.2">
      <c r="A120" s="201"/>
      <c r="B120" s="201"/>
      <c r="C120" s="205"/>
      <c r="D120" s="54" t="s">
        <v>709</v>
      </c>
      <c r="E120" s="55" t="s">
        <v>707</v>
      </c>
      <c r="F120" s="215"/>
      <c r="H120" s="220"/>
      <c r="I120" s="220"/>
      <c r="J120" s="225"/>
      <c r="K120" s="54" t="s">
        <v>709</v>
      </c>
      <c r="L120" s="55" t="s">
        <v>707</v>
      </c>
      <c r="M120" s="233"/>
      <c r="N120" s="173">
        <f t="shared" si="1"/>
        <v>0</v>
      </c>
    </row>
    <row r="121" spans="1:14" ht="12.75" customHeight="1" x14ac:dyDescent="0.2">
      <c r="A121" s="201"/>
      <c r="B121" s="201"/>
      <c r="C121" s="206"/>
      <c r="D121" s="54" t="s">
        <v>710</v>
      </c>
      <c r="E121" s="55" t="s">
        <v>711</v>
      </c>
      <c r="F121" s="216"/>
      <c r="H121" s="220"/>
      <c r="I121" s="220"/>
      <c r="J121" s="225"/>
      <c r="K121" s="54" t="s">
        <v>710</v>
      </c>
      <c r="L121" s="55" t="s">
        <v>711</v>
      </c>
      <c r="M121" s="233"/>
      <c r="N121" s="173">
        <f t="shared" si="1"/>
        <v>0</v>
      </c>
    </row>
    <row r="122" spans="1:14" ht="12.75" customHeight="1" x14ac:dyDescent="0.2">
      <c r="A122" s="201"/>
      <c r="B122" s="201"/>
      <c r="C122" s="204" t="s">
        <v>712</v>
      </c>
      <c r="D122" s="54" t="s">
        <v>713</v>
      </c>
      <c r="E122" s="55" t="s">
        <v>714</v>
      </c>
      <c r="F122" s="214">
        <v>15292.34</v>
      </c>
      <c r="H122" s="220"/>
      <c r="I122" s="220"/>
      <c r="J122" s="229" t="s">
        <v>712</v>
      </c>
      <c r="K122" s="54" t="s">
        <v>713</v>
      </c>
      <c r="L122" s="55" t="s">
        <v>714</v>
      </c>
      <c r="M122" s="232">
        <v>15397.06</v>
      </c>
      <c r="N122" s="173">
        <f t="shared" si="1"/>
        <v>-104.71999999999935</v>
      </c>
    </row>
    <row r="123" spans="1:14" ht="12.75" customHeight="1" x14ac:dyDescent="0.2">
      <c r="A123" s="201"/>
      <c r="B123" s="201"/>
      <c r="C123" s="205"/>
      <c r="D123" s="54" t="s">
        <v>715</v>
      </c>
      <c r="E123" s="55" t="s">
        <v>714</v>
      </c>
      <c r="F123" s="215"/>
      <c r="H123" s="220"/>
      <c r="I123" s="220"/>
      <c r="J123" s="225"/>
      <c r="K123" s="54" t="s">
        <v>715</v>
      </c>
      <c r="L123" s="55" t="s">
        <v>714</v>
      </c>
      <c r="M123" s="233"/>
      <c r="N123" s="173">
        <f t="shared" si="1"/>
        <v>0</v>
      </c>
    </row>
    <row r="124" spans="1:14" ht="12.75" customHeight="1" x14ac:dyDescent="0.2">
      <c r="A124" s="201"/>
      <c r="B124" s="201"/>
      <c r="C124" s="205"/>
      <c r="D124" s="54" t="s">
        <v>716</v>
      </c>
      <c r="E124" s="55" t="s">
        <v>714</v>
      </c>
      <c r="F124" s="215"/>
      <c r="H124" s="220"/>
      <c r="I124" s="220"/>
      <c r="J124" s="225"/>
      <c r="K124" s="54" t="s">
        <v>716</v>
      </c>
      <c r="L124" s="55" t="s">
        <v>714</v>
      </c>
      <c r="M124" s="233"/>
      <c r="N124" s="173">
        <f t="shared" si="1"/>
        <v>0</v>
      </c>
    </row>
    <row r="125" spans="1:14" ht="12.75" customHeight="1" x14ac:dyDescent="0.2">
      <c r="A125" s="201"/>
      <c r="B125" s="201"/>
      <c r="C125" s="206"/>
      <c r="D125" s="54" t="s">
        <v>717</v>
      </c>
      <c r="E125" s="55" t="s">
        <v>718</v>
      </c>
      <c r="F125" s="216"/>
      <c r="H125" s="220"/>
      <c r="I125" s="220"/>
      <c r="J125" s="225"/>
      <c r="K125" s="54" t="s">
        <v>717</v>
      </c>
      <c r="L125" s="55" t="s">
        <v>718</v>
      </c>
      <c r="M125" s="233"/>
      <c r="N125" s="173">
        <f t="shared" si="1"/>
        <v>0</v>
      </c>
    </row>
    <row r="126" spans="1:14" ht="12.75" customHeight="1" x14ac:dyDescent="0.2">
      <c r="A126" s="201"/>
      <c r="B126" s="201"/>
      <c r="C126" s="204" t="s">
        <v>719</v>
      </c>
      <c r="D126" s="54" t="s">
        <v>720</v>
      </c>
      <c r="E126" s="55" t="s">
        <v>721</v>
      </c>
      <c r="F126" s="214">
        <v>16384.650000000001</v>
      </c>
      <c r="H126" s="220"/>
      <c r="I126" s="220"/>
      <c r="J126" s="229" t="s">
        <v>719</v>
      </c>
      <c r="K126" s="54" t="s">
        <v>720</v>
      </c>
      <c r="L126" s="55" t="s">
        <v>721</v>
      </c>
      <c r="M126" s="232">
        <v>16496.849999999999</v>
      </c>
      <c r="N126" s="173">
        <f t="shared" si="1"/>
        <v>-112.19999999999709</v>
      </c>
    </row>
    <row r="127" spans="1:14" ht="12.75" customHeight="1" x14ac:dyDescent="0.2">
      <c r="A127" s="201"/>
      <c r="B127" s="201"/>
      <c r="C127" s="205"/>
      <c r="D127" s="54" t="s">
        <v>722</v>
      </c>
      <c r="E127" s="55" t="s">
        <v>721</v>
      </c>
      <c r="F127" s="215"/>
      <c r="H127" s="220"/>
      <c r="I127" s="220"/>
      <c r="J127" s="225"/>
      <c r="K127" s="54" t="s">
        <v>722</v>
      </c>
      <c r="L127" s="55" t="s">
        <v>721</v>
      </c>
      <c r="M127" s="233"/>
      <c r="N127" s="173">
        <f t="shared" si="1"/>
        <v>0</v>
      </c>
    </row>
    <row r="128" spans="1:14" ht="12.75" customHeight="1" x14ac:dyDescent="0.2">
      <c r="A128" s="201"/>
      <c r="B128" s="201"/>
      <c r="C128" s="205"/>
      <c r="D128" s="54" t="s">
        <v>723</v>
      </c>
      <c r="E128" s="55" t="s">
        <v>721</v>
      </c>
      <c r="F128" s="215"/>
      <c r="H128" s="220"/>
      <c r="I128" s="220"/>
      <c r="J128" s="225"/>
      <c r="K128" s="54" t="s">
        <v>723</v>
      </c>
      <c r="L128" s="55" t="s">
        <v>721</v>
      </c>
      <c r="M128" s="233"/>
      <c r="N128" s="173">
        <f t="shared" si="1"/>
        <v>0</v>
      </c>
    </row>
    <row r="129" spans="1:14" ht="12.75" customHeight="1" x14ac:dyDescent="0.2">
      <c r="A129" s="201"/>
      <c r="B129" s="201"/>
      <c r="C129" s="206"/>
      <c r="D129" s="54" t="s">
        <v>724</v>
      </c>
      <c r="E129" s="55" t="s">
        <v>725</v>
      </c>
      <c r="F129" s="216"/>
      <c r="H129" s="220"/>
      <c r="I129" s="220"/>
      <c r="J129" s="225"/>
      <c r="K129" s="54" t="s">
        <v>724</v>
      </c>
      <c r="L129" s="55" t="s">
        <v>725</v>
      </c>
      <c r="M129" s="233"/>
      <c r="N129" s="173">
        <f t="shared" si="1"/>
        <v>0</v>
      </c>
    </row>
    <row r="130" spans="1:14" ht="12.75" customHeight="1" x14ac:dyDescent="0.2">
      <c r="A130" s="201"/>
      <c r="B130" s="201"/>
      <c r="C130" s="204" t="s">
        <v>726</v>
      </c>
      <c r="D130" s="54" t="s">
        <v>727</v>
      </c>
      <c r="E130" s="55" t="s">
        <v>728</v>
      </c>
      <c r="F130" s="214">
        <v>18023.12</v>
      </c>
      <c r="H130" s="220"/>
      <c r="I130" s="220"/>
      <c r="J130" s="229" t="s">
        <v>726</v>
      </c>
      <c r="K130" s="54" t="s">
        <v>727</v>
      </c>
      <c r="L130" s="55" t="s">
        <v>728</v>
      </c>
      <c r="M130" s="232">
        <v>18146.54</v>
      </c>
      <c r="N130" s="173">
        <f t="shared" si="1"/>
        <v>-123.42000000000189</v>
      </c>
    </row>
    <row r="131" spans="1:14" ht="12.75" customHeight="1" x14ac:dyDescent="0.2">
      <c r="A131" s="201"/>
      <c r="B131" s="201"/>
      <c r="C131" s="205"/>
      <c r="D131" s="54" t="s">
        <v>729</v>
      </c>
      <c r="E131" s="55" t="s">
        <v>728</v>
      </c>
      <c r="F131" s="215"/>
      <c r="H131" s="220"/>
      <c r="I131" s="220"/>
      <c r="J131" s="225"/>
      <c r="K131" s="54" t="s">
        <v>729</v>
      </c>
      <c r="L131" s="55" t="s">
        <v>728</v>
      </c>
      <c r="M131" s="233"/>
      <c r="N131" s="173">
        <f t="shared" si="1"/>
        <v>0</v>
      </c>
    </row>
    <row r="132" spans="1:14" ht="12.75" customHeight="1" x14ac:dyDescent="0.2">
      <c r="A132" s="201"/>
      <c r="B132" s="201"/>
      <c r="C132" s="205"/>
      <c r="D132" s="54" t="s">
        <v>730</v>
      </c>
      <c r="E132" s="55" t="s">
        <v>728</v>
      </c>
      <c r="F132" s="215"/>
      <c r="H132" s="220"/>
      <c r="I132" s="220"/>
      <c r="J132" s="225"/>
      <c r="K132" s="54" t="s">
        <v>730</v>
      </c>
      <c r="L132" s="55" t="s">
        <v>728</v>
      </c>
      <c r="M132" s="233"/>
      <c r="N132" s="173">
        <f t="shared" si="1"/>
        <v>0</v>
      </c>
    </row>
    <row r="133" spans="1:14" ht="12.75" customHeight="1" x14ac:dyDescent="0.2">
      <c r="A133" s="201"/>
      <c r="B133" s="201"/>
      <c r="C133" s="206"/>
      <c r="D133" s="54" t="s">
        <v>731</v>
      </c>
      <c r="E133" s="55" t="s">
        <v>732</v>
      </c>
      <c r="F133" s="216"/>
      <c r="H133" s="220"/>
      <c r="I133" s="220"/>
      <c r="J133" s="225"/>
      <c r="K133" s="54" t="s">
        <v>731</v>
      </c>
      <c r="L133" s="55" t="s">
        <v>732</v>
      </c>
      <c r="M133" s="233"/>
      <c r="N133" s="173">
        <f t="shared" si="1"/>
        <v>0</v>
      </c>
    </row>
    <row r="134" spans="1:14" ht="12.75" customHeight="1" x14ac:dyDescent="0.2">
      <c r="A134" s="201"/>
      <c r="B134" s="201"/>
      <c r="C134" s="204" t="s">
        <v>733</v>
      </c>
      <c r="D134" s="54" t="s">
        <v>734</v>
      </c>
      <c r="E134" s="55" t="s">
        <v>735</v>
      </c>
      <c r="F134" s="214">
        <v>20207.740000000002</v>
      </c>
      <c r="H134" s="220"/>
      <c r="I134" s="220"/>
      <c r="J134" s="229" t="s">
        <v>733</v>
      </c>
      <c r="K134" s="54" t="s">
        <v>734</v>
      </c>
      <c r="L134" s="55" t="s">
        <v>735</v>
      </c>
      <c r="M134" s="232">
        <v>20346.12</v>
      </c>
      <c r="N134" s="173">
        <f t="shared" si="1"/>
        <v>-138.37999999999738</v>
      </c>
    </row>
    <row r="135" spans="1:14" ht="12.75" customHeight="1" x14ac:dyDescent="0.2">
      <c r="A135" s="201"/>
      <c r="B135" s="201"/>
      <c r="C135" s="205"/>
      <c r="D135" s="54" t="s">
        <v>736</v>
      </c>
      <c r="E135" s="55" t="s">
        <v>735</v>
      </c>
      <c r="F135" s="215"/>
      <c r="H135" s="220"/>
      <c r="I135" s="220"/>
      <c r="J135" s="225"/>
      <c r="K135" s="54" t="s">
        <v>736</v>
      </c>
      <c r="L135" s="55" t="s">
        <v>735</v>
      </c>
      <c r="M135" s="233"/>
      <c r="N135" s="173">
        <f t="shared" si="1"/>
        <v>0</v>
      </c>
    </row>
    <row r="136" spans="1:14" ht="12.75" customHeight="1" x14ac:dyDescent="0.2">
      <c r="A136" s="201"/>
      <c r="B136" s="201"/>
      <c r="C136" s="205"/>
      <c r="D136" s="54" t="s">
        <v>737</v>
      </c>
      <c r="E136" s="55" t="s">
        <v>735</v>
      </c>
      <c r="F136" s="215"/>
      <c r="H136" s="220"/>
      <c r="I136" s="220"/>
      <c r="J136" s="225"/>
      <c r="K136" s="54" t="s">
        <v>737</v>
      </c>
      <c r="L136" s="55" t="s">
        <v>735</v>
      </c>
      <c r="M136" s="233"/>
      <c r="N136" s="173">
        <f t="shared" si="1"/>
        <v>0</v>
      </c>
    </row>
    <row r="137" spans="1:14" ht="12.75" customHeight="1" x14ac:dyDescent="0.2">
      <c r="A137" s="201"/>
      <c r="B137" s="201"/>
      <c r="C137" s="206"/>
      <c r="D137" s="54" t="s">
        <v>738</v>
      </c>
      <c r="E137" s="55" t="s">
        <v>739</v>
      </c>
      <c r="F137" s="216"/>
      <c r="H137" s="220"/>
      <c r="I137" s="220"/>
      <c r="J137" s="225"/>
      <c r="K137" s="54" t="s">
        <v>738</v>
      </c>
      <c r="L137" s="55" t="s">
        <v>739</v>
      </c>
      <c r="M137" s="233"/>
      <c r="N137" s="173">
        <f t="shared" ref="N137:N200" si="2">F137-M137</f>
        <v>0</v>
      </c>
    </row>
    <row r="138" spans="1:14" ht="12.75" customHeight="1" x14ac:dyDescent="0.2">
      <c r="A138" s="201"/>
      <c r="B138" s="201"/>
      <c r="C138" s="204" t="s">
        <v>740</v>
      </c>
      <c r="D138" s="54" t="s">
        <v>741</v>
      </c>
      <c r="E138" s="55" t="s">
        <v>742</v>
      </c>
      <c r="F138" s="214">
        <v>22392.36</v>
      </c>
      <c r="H138" s="220"/>
      <c r="I138" s="220"/>
      <c r="J138" s="229" t="s">
        <v>740</v>
      </c>
      <c r="K138" s="54" t="s">
        <v>741</v>
      </c>
      <c r="L138" s="55" t="s">
        <v>742</v>
      </c>
      <c r="M138" s="232">
        <v>22545.7</v>
      </c>
      <c r="N138" s="173">
        <f t="shared" si="2"/>
        <v>-153.34000000000015</v>
      </c>
    </row>
    <row r="139" spans="1:14" ht="12.75" customHeight="1" x14ac:dyDescent="0.2">
      <c r="A139" s="201"/>
      <c r="B139" s="201"/>
      <c r="C139" s="205"/>
      <c r="D139" s="54" t="s">
        <v>743</v>
      </c>
      <c r="E139" s="55" t="s">
        <v>742</v>
      </c>
      <c r="F139" s="215"/>
      <c r="H139" s="220"/>
      <c r="I139" s="220"/>
      <c r="J139" s="225"/>
      <c r="K139" s="54" t="s">
        <v>743</v>
      </c>
      <c r="L139" s="55" t="s">
        <v>742</v>
      </c>
      <c r="M139" s="233"/>
      <c r="N139" s="173">
        <f t="shared" si="2"/>
        <v>0</v>
      </c>
    </row>
    <row r="140" spans="1:14" ht="12.75" customHeight="1" x14ac:dyDescent="0.2">
      <c r="A140" s="201"/>
      <c r="B140" s="201"/>
      <c r="C140" s="205"/>
      <c r="D140" s="54" t="s">
        <v>744</v>
      </c>
      <c r="E140" s="55" t="s">
        <v>742</v>
      </c>
      <c r="F140" s="215"/>
      <c r="H140" s="220"/>
      <c r="I140" s="220"/>
      <c r="J140" s="225"/>
      <c r="K140" s="54" t="s">
        <v>744</v>
      </c>
      <c r="L140" s="55" t="s">
        <v>742</v>
      </c>
      <c r="M140" s="233"/>
      <c r="N140" s="173">
        <f t="shared" si="2"/>
        <v>0</v>
      </c>
    </row>
    <row r="141" spans="1:14" ht="12.75" customHeight="1" x14ac:dyDescent="0.2">
      <c r="A141" s="201"/>
      <c r="B141" s="201"/>
      <c r="C141" s="206"/>
      <c r="D141" s="54" t="s">
        <v>745</v>
      </c>
      <c r="E141" s="55" t="s">
        <v>746</v>
      </c>
      <c r="F141" s="216"/>
      <c r="H141" s="220"/>
      <c r="I141" s="220"/>
      <c r="J141" s="225"/>
      <c r="K141" s="54" t="s">
        <v>745</v>
      </c>
      <c r="L141" s="55" t="s">
        <v>746</v>
      </c>
      <c r="M141" s="233"/>
      <c r="N141" s="173">
        <f t="shared" si="2"/>
        <v>0</v>
      </c>
    </row>
    <row r="142" spans="1:14" ht="12.75" customHeight="1" x14ac:dyDescent="0.2">
      <c r="A142" s="201"/>
      <c r="B142" s="201"/>
      <c r="C142" s="204" t="s">
        <v>747</v>
      </c>
      <c r="D142" s="54" t="s">
        <v>748</v>
      </c>
      <c r="E142" s="55" t="s">
        <v>749</v>
      </c>
      <c r="F142" s="214">
        <v>24576.98</v>
      </c>
      <c r="H142" s="220"/>
      <c r="I142" s="220"/>
      <c r="J142" s="229" t="s">
        <v>747</v>
      </c>
      <c r="K142" s="54" t="s">
        <v>748</v>
      </c>
      <c r="L142" s="55" t="s">
        <v>749</v>
      </c>
      <c r="M142" s="232">
        <v>24745.279999999999</v>
      </c>
      <c r="N142" s="173">
        <f t="shared" si="2"/>
        <v>-168.29999999999927</v>
      </c>
    </row>
    <row r="143" spans="1:14" ht="12.75" customHeight="1" x14ac:dyDescent="0.2">
      <c r="A143" s="201"/>
      <c r="B143" s="201"/>
      <c r="C143" s="205"/>
      <c r="D143" s="54" t="s">
        <v>750</v>
      </c>
      <c r="E143" s="55" t="s">
        <v>749</v>
      </c>
      <c r="F143" s="215"/>
      <c r="H143" s="220"/>
      <c r="I143" s="220"/>
      <c r="J143" s="225"/>
      <c r="K143" s="54" t="s">
        <v>750</v>
      </c>
      <c r="L143" s="55" t="s">
        <v>749</v>
      </c>
      <c r="M143" s="233"/>
      <c r="N143" s="173">
        <f t="shared" si="2"/>
        <v>0</v>
      </c>
    </row>
    <row r="144" spans="1:14" ht="12.75" customHeight="1" x14ac:dyDescent="0.2">
      <c r="A144" s="201"/>
      <c r="B144" s="201"/>
      <c r="C144" s="205"/>
      <c r="D144" s="54" t="s">
        <v>751</v>
      </c>
      <c r="E144" s="55" t="s">
        <v>749</v>
      </c>
      <c r="F144" s="215"/>
      <c r="H144" s="220"/>
      <c r="I144" s="220"/>
      <c r="J144" s="225"/>
      <c r="K144" s="54" t="s">
        <v>751</v>
      </c>
      <c r="L144" s="55" t="s">
        <v>749</v>
      </c>
      <c r="M144" s="233"/>
      <c r="N144" s="173">
        <f t="shared" si="2"/>
        <v>0</v>
      </c>
    </row>
    <row r="145" spans="1:14" ht="12.75" customHeight="1" x14ac:dyDescent="0.2">
      <c r="A145" s="201"/>
      <c r="B145" s="201"/>
      <c r="C145" s="206"/>
      <c r="D145" s="54" t="s">
        <v>752</v>
      </c>
      <c r="E145" s="55" t="s">
        <v>753</v>
      </c>
      <c r="F145" s="216"/>
      <c r="H145" s="220"/>
      <c r="I145" s="220"/>
      <c r="J145" s="225"/>
      <c r="K145" s="54" t="s">
        <v>752</v>
      </c>
      <c r="L145" s="55" t="s">
        <v>753</v>
      </c>
      <c r="M145" s="233"/>
      <c r="N145" s="173">
        <f t="shared" si="2"/>
        <v>0</v>
      </c>
    </row>
    <row r="146" spans="1:14" ht="12.75" customHeight="1" x14ac:dyDescent="0.2">
      <c r="A146" s="201"/>
      <c r="B146" s="201"/>
      <c r="C146" s="204" t="s">
        <v>754</v>
      </c>
      <c r="D146" s="54" t="s">
        <v>755</v>
      </c>
      <c r="E146" s="55" t="s">
        <v>756</v>
      </c>
      <c r="F146" s="214">
        <v>26761.599999999999</v>
      </c>
      <c r="H146" s="220"/>
      <c r="I146" s="220"/>
      <c r="J146" s="229" t="s">
        <v>754</v>
      </c>
      <c r="K146" s="54" t="s">
        <v>755</v>
      </c>
      <c r="L146" s="55" t="s">
        <v>756</v>
      </c>
      <c r="M146" s="232">
        <v>26944.86</v>
      </c>
      <c r="N146" s="173">
        <f t="shared" si="2"/>
        <v>-183.26000000000204</v>
      </c>
    </row>
    <row r="147" spans="1:14" ht="12.75" customHeight="1" x14ac:dyDescent="0.2">
      <c r="A147" s="201"/>
      <c r="B147" s="201"/>
      <c r="C147" s="205"/>
      <c r="D147" s="54" t="s">
        <v>757</v>
      </c>
      <c r="E147" s="55" t="s">
        <v>756</v>
      </c>
      <c r="F147" s="215"/>
      <c r="H147" s="220"/>
      <c r="I147" s="220"/>
      <c r="J147" s="225"/>
      <c r="K147" s="54" t="s">
        <v>757</v>
      </c>
      <c r="L147" s="55" t="s">
        <v>756</v>
      </c>
      <c r="M147" s="233"/>
      <c r="N147" s="173">
        <f t="shared" si="2"/>
        <v>0</v>
      </c>
    </row>
    <row r="148" spans="1:14" ht="12.75" customHeight="1" x14ac:dyDescent="0.2">
      <c r="A148" s="201"/>
      <c r="B148" s="201"/>
      <c r="C148" s="205"/>
      <c r="D148" s="54" t="s">
        <v>758</v>
      </c>
      <c r="E148" s="55" t="s">
        <v>756</v>
      </c>
      <c r="F148" s="215"/>
      <c r="H148" s="220"/>
      <c r="I148" s="220"/>
      <c r="J148" s="225"/>
      <c r="K148" s="54" t="s">
        <v>758</v>
      </c>
      <c r="L148" s="55" t="s">
        <v>756</v>
      </c>
      <c r="M148" s="233"/>
      <c r="N148" s="173">
        <f t="shared" si="2"/>
        <v>0</v>
      </c>
    </row>
    <row r="149" spans="1:14" ht="12.75" customHeight="1" x14ac:dyDescent="0.2">
      <c r="A149" s="201"/>
      <c r="B149" s="201"/>
      <c r="C149" s="206"/>
      <c r="D149" s="54" t="s">
        <v>759</v>
      </c>
      <c r="E149" s="55" t="s">
        <v>760</v>
      </c>
      <c r="F149" s="216"/>
      <c r="H149" s="220"/>
      <c r="I149" s="220"/>
      <c r="J149" s="225"/>
      <c r="K149" s="54" t="s">
        <v>759</v>
      </c>
      <c r="L149" s="55" t="s">
        <v>760</v>
      </c>
      <c r="M149" s="233"/>
      <c r="N149" s="173">
        <f t="shared" si="2"/>
        <v>0</v>
      </c>
    </row>
    <row r="150" spans="1:14" ht="12.75" customHeight="1" x14ac:dyDescent="0.2">
      <c r="A150" s="201"/>
      <c r="B150" s="201"/>
      <c r="C150" s="204" t="s">
        <v>761</v>
      </c>
      <c r="D150" s="54" t="s">
        <v>762</v>
      </c>
      <c r="E150" s="55" t="s">
        <v>763</v>
      </c>
      <c r="F150" s="214">
        <v>29492.37</v>
      </c>
      <c r="H150" s="220"/>
      <c r="I150" s="220"/>
      <c r="J150" s="229" t="s">
        <v>761</v>
      </c>
      <c r="K150" s="54" t="s">
        <v>762</v>
      </c>
      <c r="L150" s="55" t="s">
        <v>763</v>
      </c>
      <c r="M150" s="232">
        <v>29694.33</v>
      </c>
      <c r="N150" s="173">
        <f t="shared" si="2"/>
        <v>-201.96000000000276</v>
      </c>
    </row>
    <row r="151" spans="1:14" ht="12.75" customHeight="1" x14ac:dyDescent="0.2">
      <c r="A151" s="201"/>
      <c r="B151" s="201"/>
      <c r="C151" s="205"/>
      <c r="D151" s="54" t="s">
        <v>764</v>
      </c>
      <c r="E151" s="55" t="s">
        <v>763</v>
      </c>
      <c r="F151" s="215"/>
      <c r="H151" s="220"/>
      <c r="I151" s="220"/>
      <c r="J151" s="225"/>
      <c r="K151" s="54" t="s">
        <v>764</v>
      </c>
      <c r="L151" s="55" t="s">
        <v>763</v>
      </c>
      <c r="M151" s="233"/>
      <c r="N151" s="173">
        <f t="shared" si="2"/>
        <v>0</v>
      </c>
    </row>
    <row r="152" spans="1:14" ht="12.75" customHeight="1" x14ac:dyDescent="0.2">
      <c r="A152" s="201"/>
      <c r="B152" s="201"/>
      <c r="C152" s="205"/>
      <c r="D152" s="54" t="s">
        <v>765</v>
      </c>
      <c r="E152" s="55" t="s">
        <v>763</v>
      </c>
      <c r="F152" s="215"/>
      <c r="H152" s="220"/>
      <c r="I152" s="220"/>
      <c r="J152" s="225"/>
      <c r="K152" s="54" t="s">
        <v>765</v>
      </c>
      <c r="L152" s="55" t="s">
        <v>763</v>
      </c>
      <c r="M152" s="233"/>
      <c r="N152" s="173">
        <f t="shared" si="2"/>
        <v>0</v>
      </c>
    </row>
    <row r="153" spans="1:14" ht="12.75" customHeight="1" x14ac:dyDescent="0.2">
      <c r="A153" s="201"/>
      <c r="B153" s="201"/>
      <c r="C153" s="206"/>
      <c r="D153" s="54" t="s">
        <v>766</v>
      </c>
      <c r="E153" s="55" t="s">
        <v>767</v>
      </c>
      <c r="F153" s="216"/>
      <c r="H153" s="220"/>
      <c r="I153" s="220"/>
      <c r="J153" s="225"/>
      <c r="K153" s="54" t="s">
        <v>766</v>
      </c>
      <c r="L153" s="55" t="s">
        <v>767</v>
      </c>
      <c r="M153" s="233"/>
      <c r="N153" s="173">
        <f t="shared" si="2"/>
        <v>0</v>
      </c>
    </row>
    <row r="154" spans="1:14" ht="12.75" customHeight="1" x14ac:dyDescent="0.2">
      <c r="A154" s="201"/>
      <c r="B154" s="201"/>
      <c r="C154" s="204" t="s">
        <v>768</v>
      </c>
      <c r="D154" s="54" t="s">
        <v>769</v>
      </c>
      <c r="E154" s="55" t="s">
        <v>770</v>
      </c>
      <c r="F154" s="214">
        <v>32769.300000000003</v>
      </c>
      <c r="H154" s="220"/>
      <c r="I154" s="220"/>
      <c r="J154" s="229" t="s">
        <v>768</v>
      </c>
      <c r="K154" s="54" t="s">
        <v>769</v>
      </c>
      <c r="L154" s="55" t="s">
        <v>770</v>
      </c>
      <c r="M154" s="232">
        <v>32993.699999999997</v>
      </c>
      <c r="N154" s="173">
        <f t="shared" si="2"/>
        <v>-224.39999999999418</v>
      </c>
    </row>
    <row r="155" spans="1:14" ht="12.75" customHeight="1" x14ac:dyDescent="0.2">
      <c r="A155" s="201"/>
      <c r="B155" s="201"/>
      <c r="C155" s="205"/>
      <c r="D155" s="54" t="s">
        <v>771</v>
      </c>
      <c r="E155" s="55" t="s">
        <v>770</v>
      </c>
      <c r="F155" s="215"/>
      <c r="H155" s="220"/>
      <c r="I155" s="220"/>
      <c r="J155" s="225"/>
      <c r="K155" s="54" t="s">
        <v>771</v>
      </c>
      <c r="L155" s="55" t="s">
        <v>770</v>
      </c>
      <c r="M155" s="233"/>
      <c r="N155" s="173">
        <f t="shared" si="2"/>
        <v>0</v>
      </c>
    </row>
    <row r="156" spans="1:14" ht="12.75" customHeight="1" x14ac:dyDescent="0.2">
      <c r="A156" s="201"/>
      <c r="B156" s="201"/>
      <c r="C156" s="205"/>
      <c r="D156" s="54" t="s">
        <v>772</v>
      </c>
      <c r="E156" s="55" t="s">
        <v>770</v>
      </c>
      <c r="F156" s="215"/>
      <c r="H156" s="220"/>
      <c r="I156" s="220"/>
      <c r="J156" s="225"/>
      <c r="K156" s="54" t="s">
        <v>772</v>
      </c>
      <c r="L156" s="55" t="s">
        <v>770</v>
      </c>
      <c r="M156" s="233"/>
      <c r="N156" s="173">
        <f t="shared" si="2"/>
        <v>0</v>
      </c>
    </row>
    <row r="157" spans="1:14" ht="12.75" customHeight="1" x14ac:dyDescent="0.2">
      <c r="A157" s="201"/>
      <c r="B157" s="201"/>
      <c r="C157" s="206"/>
      <c r="D157" s="54" t="s">
        <v>773</v>
      </c>
      <c r="E157" s="55" t="s">
        <v>774</v>
      </c>
      <c r="F157" s="216"/>
      <c r="H157" s="220"/>
      <c r="I157" s="220"/>
      <c r="J157" s="225"/>
      <c r="K157" s="54" t="s">
        <v>773</v>
      </c>
      <c r="L157" s="55" t="s">
        <v>774</v>
      </c>
      <c r="M157" s="233"/>
      <c r="N157" s="173">
        <f t="shared" si="2"/>
        <v>0</v>
      </c>
    </row>
    <row r="158" spans="1:14" ht="12.75" customHeight="1" x14ac:dyDescent="0.2">
      <c r="A158" s="201"/>
      <c r="B158" s="201"/>
      <c r="C158" s="204" t="s">
        <v>775</v>
      </c>
      <c r="D158" s="54" t="s">
        <v>776</v>
      </c>
      <c r="E158" s="55" t="s">
        <v>777</v>
      </c>
      <c r="F158" s="214">
        <v>36046.230000000003</v>
      </c>
      <c r="H158" s="220"/>
      <c r="I158" s="220"/>
      <c r="J158" s="229" t="s">
        <v>775</v>
      </c>
      <c r="K158" s="54" t="s">
        <v>776</v>
      </c>
      <c r="L158" s="55" t="s">
        <v>777</v>
      </c>
      <c r="M158" s="232">
        <v>36293.07</v>
      </c>
      <c r="N158" s="173">
        <f t="shared" si="2"/>
        <v>-246.83999999999651</v>
      </c>
    </row>
    <row r="159" spans="1:14" ht="12.75" customHeight="1" x14ac:dyDescent="0.2">
      <c r="A159" s="201"/>
      <c r="B159" s="201"/>
      <c r="C159" s="205"/>
      <c r="D159" s="54" t="s">
        <v>778</v>
      </c>
      <c r="E159" s="55" t="s">
        <v>777</v>
      </c>
      <c r="F159" s="215"/>
      <c r="H159" s="220"/>
      <c r="I159" s="220"/>
      <c r="J159" s="225"/>
      <c r="K159" s="54" t="s">
        <v>778</v>
      </c>
      <c r="L159" s="55" t="s">
        <v>777</v>
      </c>
      <c r="M159" s="233"/>
      <c r="N159" s="173">
        <f t="shared" si="2"/>
        <v>0</v>
      </c>
    </row>
    <row r="160" spans="1:14" ht="12.75" customHeight="1" x14ac:dyDescent="0.2">
      <c r="A160" s="201"/>
      <c r="B160" s="201"/>
      <c r="C160" s="205"/>
      <c r="D160" s="54" t="s">
        <v>779</v>
      </c>
      <c r="E160" s="55" t="s">
        <v>777</v>
      </c>
      <c r="F160" s="215"/>
      <c r="H160" s="220"/>
      <c r="I160" s="220"/>
      <c r="J160" s="225"/>
      <c r="K160" s="54" t="s">
        <v>779</v>
      </c>
      <c r="L160" s="55" t="s">
        <v>777</v>
      </c>
      <c r="M160" s="233"/>
      <c r="N160" s="173">
        <f t="shared" si="2"/>
        <v>0</v>
      </c>
    </row>
    <row r="161" spans="1:14" ht="12.75" customHeight="1" x14ac:dyDescent="0.2">
      <c r="A161" s="201"/>
      <c r="B161" s="201"/>
      <c r="C161" s="206"/>
      <c r="D161" s="54" t="s">
        <v>780</v>
      </c>
      <c r="E161" s="55" t="s">
        <v>781</v>
      </c>
      <c r="F161" s="216"/>
      <c r="H161" s="220"/>
      <c r="I161" s="220"/>
      <c r="J161" s="225"/>
      <c r="K161" s="54" t="s">
        <v>780</v>
      </c>
      <c r="L161" s="55" t="s">
        <v>781</v>
      </c>
      <c r="M161" s="233"/>
      <c r="N161" s="173">
        <f t="shared" si="2"/>
        <v>0</v>
      </c>
    </row>
    <row r="162" spans="1:14" ht="12.75" customHeight="1" x14ac:dyDescent="0.2">
      <c r="A162" s="201"/>
      <c r="B162" s="201"/>
      <c r="C162" s="204" t="s">
        <v>782</v>
      </c>
      <c r="D162" s="54" t="s">
        <v>783</v>
      </c>
      <c r="E162" s="55" t="s">
        <v>784</v>
      </c>
      <c r="F162" s="214">
        <v>40415.47</v>
      </c>
      <c r="H162" s="220"/>
      <c r="I162" s="220"/>
      <c r="J162" s="229" t="s">
        <v>782</v>
      </c>
      <c r="K162" s="54" t="s">
        <v>783</v>
      </c>
      <c r="L162" s="55" t="s">
        <v>784</v>
      </c>
      <c r="M162" s="232">
        <v>40692.230000000003</v>
      </c>
      <c r="N162" s="173">
        <f t="shared" si="2"/>
        <v>-276.76000000000204</v>
      </c>
    </row>
    <row r="163" spans="1:14" ht="12.75" customHeight="1" x14ac:dyDescent="0.2">
      <c r="A163" s="201"/>
      <c r="B163" s="201"/>
      <c r="C163" s="205"/>
      <c r="D163" s="54" t="s">
        <v>785</v>
      </c>
      <c r="E163" s="55" t="s">
        <v>784</v>
      </c>
      <c r="F163" s="215"/>
      <c r="H163" s="220"/>
      <c r="I163" s="220"/>
      <c r="J163" s="225"/>
      <c r="K163" s="54" t="s">
        <v>785</v>
      </c>
      <c r="L163" s="55" t="s">
        <v>784</v>
      </c>
      <c r="M163" s="233"/>
      <c r="N163" s="173">
        <f t="shared" si="2"/>
        <v>0</v>
      </c>
    </row>
    <row r="164" spans="1:14" ht="25.5" customHeight="1" x14ac:dyDescent="0.2">
      <c r="A164" s="201"/>
      <c r="B164" s="201"/>
      <c r="C164" s="205"/>
      <c r="D164" s="54" t="s">
        <v>786</v>
      </c>
      <c r="E164" s="55" t="s">
        <v>784</v>
      </c>
      <c r="F164" s="215"/>
      <c r="H164" s="220"/>
      <c r="I164" s="220"/>
      <c r="J164" s="225"/>
      <c r="K164" s="54" t="s">
        <v>786</v>
      </c>
      <c r="L164" s="55" t="s">
        <v>784</v>
      </c>
      <c r="M164" s="233"/>
      <c r="N164" s="173">
        <f t="shared" si="2"/>
        <v>0</v>
      </c>
    </row>
    <row r="165" spans="1:14" ht="25.5" customHeight="1" x14ac:dyDescent="0.2">
      <c r="A165" s="201"/>
      <c r="B165" s="201"/>
      <c r="C165" s="206"/>
      <c r="D165" s="54" t="s">
        <v>787</v>
      </c>
      <c r="E165" s="55" t="s">
        <v>788</v>
      </c>
      <c r="F165" s="216"/>
      <c r="H165" s="220"/>
      <c r="I165" s="220"/>
      <c r="J165" s="225"/>
      <c r="K165" s="54" t="s">
        <v>787</v>
      </c>
      <c r="L165" s="55" t="s">
        <v>788</v>
      </c>
      <c r="M165" s="233"/>
      <c r="N165" s="173">
        <f t="shared" si="2"/>
        <v>0</v>
      </c>
    </row>
    <row r="166" spans="1:14" ht="12.75" customHeight="1" x14ac:dyDescent="0.2">
      <c r="A166" s="201"/>
      <c r="B166" s="201"/>
      <c r="C166" s="204" t="s">
        <v>789</v>
      </c>
      <c r="D166" s="54" t="s">
        <v>790</v>
      </c>
      <c r="E166" s="55" t="s">
        <v>791</v>
      </c>
      <c r="F166" s="214">
        <v>45877.02</v>
      </c>
      <c r="H166" s="220"/>
      <c r="I166" s="220"/>
      <c r="J166" s="229" t="s">
        <v>789</v>
      </c>
      <c r="K166" s="54" t="s">
        <v>790</v>
      </c>
      <c r="L166" s="55" t="s">
        <v>791</v>
      </c>
      <c r="M166" s="232">
        <v>46191.18</v>
      </c>
      <c r="N166" s="173">
        <f t="shared" si="2"/>
        <v>-314.16000000000349</v>
      </c>
    </row>
    <row r="167" spans="1:14" ht="12.75" customHeight="1" x14ac:dyDescent="0.2">
      <c r="A167" s="201"/>
      <c r="B167" s="201"/>
      <c r="C167" s="205"/>
      <c r="D167" s="54" t="s">
        <v>792</v>
      </c>
      <c r="E167" s="55" t="s">
        <v>791</v>
      </c>
      <c r="F167" s="215"/>
      <c r="H167" s="220"/>
      <c r="I167" s="220"/>
      <c r="J167" s="225"/>
      <c r="K167" s="54" t="s">
        <v>792</v>
      </c>
      <c r="L167" s="55" t="s">
        <v>791</v>
      </c>
      <c r="M167" s="233"/>
      <c r="N167" s="173">
        <f t="shared" si="2"/>
        <v>0</v>
      </c>
    </row>
    <row r="168" spans="1:14" ht="12.75" customHeight="1" x14ac:dyDescent="0.2">
      <c r="A168" s="201"/>
      <c r="B168" s="201"/>
      <c r="C168" s="205"/>
      <c r="D168" s="54" t="s">
        <v>793</v>
      </c>
      <c r="E168" s="55" t="s">
        <v>791</v>
      </c>
      <c r="F168" s="215"/>
      <c r="H168" s="220"/>
      <c r="I168" s="220"/>
      <c r="J168" s="225"/>
      <c r="K168" s="54" t="s">
        <v>793</v>
      </c>
      <c r="L168" s="55" t="s">
        <v>791</v>
      </c>
      <c r="M168" s="233"/>
      <c r="N168" s="173">
        <f t="shared" si="2"/>
        <v>0</v>
      </c>
    </row>
    <row r="169" spans="1:14" ht="12.75" customHeight="1" x14ac:dyDescent="0.2">
      <c r="A169" s="201"/>
      <c r="B169" s="201"/>
      <c r="C169" s="206"/>
      <c r="D169" s="54" t="s">
        <v>794</v>
      </c>
      <c r="E169" s="55" t="s">
        <v>795</v>
      </c>
      <c r="F169" s="216"/>
      <c r="H169" s="220"/>
      <c r="I169" s="220"/>
      <c r="J169" s="225"/>
      <c r="K169" s="54" t="s">
        <v>794</v>
      </c>
      <c r="L169" s="55" t="s">
        <v>795</v>
      </c>
      <c r="M169" s="233"/>
      <c r="N169" s="173">
        <f t="shared" si="2"/>
        <v>0</v>
      </c>
    </row>
    <row r="170" spans="1:14" ht="12.75" customHeight="1" x14ac:dyDescent="0.2">
      <c r="A170" s="201"/>
      <c r="B170" s="201"/>
      <c r="C170" s="204" t="s">
        <v>796</v>
      </c>
      <c r="D170" s="54" t="s">
        <v>797</v>
      </c>
      <c r="E170" s="55" t="s">
        <v>798</v>
      </c>
      <c r="F170" s="214">
        <v>51338.57</v>
      </c>
      <c r="H170" s="220"/>
      <c r="I170" s="220"/>
      <c r="J170" s="229" t="s">
        <v>796</v>
      </c>
      <c r="K170" s="54" t="s">
        <v>797</v>
      </c>
      <c r="L170" s="55" t="s">
        <v>798</v>
      </c>
      <c r="M170" s="232">
        <v>51690.13</v>
      </c>
      <c r="N170" s="173">
        <f t="shared" si="2"/>
        <v>-351.55999999999767</v>
      </c>
    </row>
    <row r="171" spans="1:14" ht="12.75" customHeight="1" x14ac:dyDescent="0.2">
      <c r="A171" s="201"/>
      <c r="B171" s="201"/>
      <c r="C171" s="205"/>
      <c r="D171" s="54" t="s">
        <v>799</v>
      </c>
      <c r="E171" s="55" t="s">
        <v>798</v>
      </c>
      <c r="F171" s="215"/>
      <c r="H171" s="220"/>
      <c r="I171" s="220"/>
      <c r="J171" s="225"/>
      <c r="K171" s="54" t="s">
        <v>799</v>
      </c>
      <c r="L171" s="55" t="s">
        <v>798</v>
      </c>
      <c r="M171" s="233"/>
      <c r="N171" s="173">
        <f t="shared" si="2"/>
        <v>0</v>
      </c>
    </row>
    <row r="172" spans="1:14" ht="12.75" customHeight="1" x14ac:dyDescent="0.2">
      <c r="A172" s="201"/>
      <c r="B172" s="201"/>
      <c r="C172" s="205"/>
      <c r="D172" s="54" t="s">
        <v>800</v>
      </c>
      <c r="E172" s="55" t="s">
        <v>798</v>
      </c>
      <c r="F172" s="215"/>
      <c r="H172" s="220"/>
      <c r="I172" s="220"/>
      <c r="J172" s="225"/>
      <c r="K172" s="54" t="s">
        <v>800</v>
      </c>
      <c r="L172" s="55" t="s">
        <v>798</v>
      </c>
      <c r="M172" s="233"/>
      <c r="N172" s="173">
        <f t="shared" si="2"/>
        <v>0</v>
      </c>
    </row>
    <row r="173" spans="1:14" ht="12.75" customHeight="1" x14ac:dyDescent="0.2">
      <c r="A173" s="201"/>
      <c r="B173" s="201"/>
      <c r="C173" s="206"/>
      <c r="D173" s="54" t="s">
        <v>801</v>
      </c>
      <c r="E173" s="55" t="s">
        <v>802</v>
      </c>
      <c r="F173" s="216"/>
      <c r="H173" s="220"/>
      <c r="I173" s="220"/>
      <c r="J173" s="225"/>
      <c r="K173" s="54" t="s">
        <v>801</v>
      </c>
      <c r="L173" s="55" t="s">
        <v>802</v>
      </c>
      <c r="M173" s="233"/>
      <c r="N173" s="173">
        <f t="shared" si="2"/>
        <v>0</v>
      </c>
    </row>
    <row r="174" spans="1:14" ht="12.75" customHeight="1" x14ac:dyDescent="0.2">
      <c r="A174" s="201"/>
      <c r="B174" s="201"/>
      <c r="C174" s="204" t="s">
        <v>803</v>
      </c>
      <c r="D174" s="54" t="s">
        <v>804</v>
      </c>
      <c r="E174" s="55" t="s">
        <v>805</v>
      </c>
      <c r="F174" s="214">
        <v>56800.12</v>
      </c>
      <c r="H174" s="220"/>
      <c r="I174" s="220"/>
      <c r="J174" s="229" t="s">
        <v>803</v>
      </c>
      <c r="K174" s="54" t="s">
        <v>804</v>
      </c>
      <c r="L174" s="55" t="s">
        <v>805</v>
      </c>
      <c r="M174" s="232">
        <v>57189.08</v>
      </c>
      <c r="N174" s="173">
        <f t="shared" si="2"/>
        <v>-388.95999999999913</v>
      </c>
    </row>
    <row r="175" spans="1:14" ht="12.75" customHeight="1" x14ac:dyDescent="0.2">
      <c r="A175" s="201"/>
      <c r="B175" s="201"/>
      <c r="C175" s="205"/>
      <c r="D175" s="54" t="s">
        <v>806</v>
      </c>
      <c r="E175" s="55" t="s">
        <v>805</v>
      </c>
      <c r="F175" s="215"/>
      <c r="H175" s="220"/>
      <c r="I175" s="220"/>
      <c r="J175" s="225"/>
      <c r="K175" s="54" t="s">
        <v>806</v>
      </c>
      <c r="L175" s="55" t="s">
        <v>805</v>
      </c>
      <c r="M175" s="233"/>
      <c r="N175" s="173">
        <f t="shared" si="2"/>
        <v>0</v>
      </c>
    </row>
    <row r="176" spans="1:14" ht="12.75" customHeight="1" x14ac:dyDescent="0.2">
      <c r="A176" s="201"/>
      <c r="B176" s="201"/>
      <c r="C176" s="205"/>
      <c r="D176" s="54" t="s">
        <v>807</v>
      </c>
      <c r="E176" s="55" t="s">
        <v>805</v>
      </c>
      <c r="F176" s="215"/>
      <c r="H176" s="220"/>
      <c r="I176" s="220"/>
      <c r="J176" s="225"/>
      <c r="K176" s="54" t="s">
        <v>807</v>
      </c>
      <c r="L176" s="55" t="s">
        <v>805</v>
      </c>
      <c r="M176" s="233"/>
      <c r="N176" s="173">
        <f t="shared" si="2"/>
        <v>0</v>
      </c>
    </row>
    <row r="177" spans="1:14" ht="12.75" customHeight="1" x14ac:dyDescent="0.2">
      <c r="A177" s="202"/>
      <c r="B177" s="202"/>
      <c r="C177" s="206"/>
      <c r="D177" s="54" t="s">
        <v>808</v>
      </c>
      <c r="E177" s="55" t="s">
        <v>809</v>
      </c>
      <c r="F177" s="216"/>
      <c r="H177" s="221"/>
      <c r="I177" s="221"/>
      <c r="J177" s="225"/>
      <c r="K177" s="54" t="s">
        <v>808</v>
      </c>
      <c r="L177" s="55" t="s">
        <v>809</v>
      </c>
      <c r="M177" s="233"/>
      <c r="N177" s="173">
        <f t="shared" si="2"/>
        <v>0</v>
      </c>
    </row>
    <row r="178" spans="1:14" ht="12.75" customHeight="1" x14ac:dyDescent="0.2">
      <c r="A178" s="58" t="s">
        <v>25</v>
      </c>
      <c r="B178" s="58" t="s">
        <v>26</v>
      </c>
      <c r="C178" s="56"/>
      <c r="D178" s="54" t="s">
        <v>810</v>
      </c>
      <c r="E178" s="55" t="s">
        <v>811</v>
      </c>
      <c r="F178" s="59" t="s">
        <v>508</v>
      </c>
      <c r="H178" s="58" t="s">
        <v>25</v>
      </c>
      <c r="I178" s="58" t="s">
        <v>26</v>
      </c>
      <c r="J178" s="56"/>
      <c r="K178" s="54" t="s">
        <v>810</v>
      </c>
      <c r="L178" s="55" t="s">
        <v>811</v>
      </c>
      <c r="M178" s="59" t="s">
        <v>508</v>
      </c>
      <c r="N178" s="173" t="e">
        <f t="shared" si="2"/>
        <v>#VALUE!</v>
      </c>
    </row>
    <row r="179" spans="1:14" ht="12.75" customHeight="1" x14ac:dyDescent="0.2">
      <c r="A179" s="115"/>
      <c r="B179" s="115"/>
      <c r="C179" s="126"/>
      <c r="D179" s="54"/>
      <c r="E179" s="119"/>
      <c r="F179" s="157"/>
      <c r="H179" s="228" t="s">
        <v>4711</v>
      </c>
      <c r="I179" s="228" t="s">
        <v>4712</v>
      </c>
      <c r="J179" s="56"/>
      <c r="K179" s="54"/>
      <c r="L179" s="231" t="s">
        <v>4917</v>
      </c>
      <c r="M179" s="225"/>
      <c r="N179" s="173">
        <f t="shared" si="2"/>
        <v>0</v>
      </c>
    </row>
    <row r="180" spans="1:14" ht="12.75" customHeight="1" x14ac:dyDescent="0.2">
      <c r="A180" s="115"/>
      <c r="B180" s="115"/>
      <c r="C180" s="126"/>
      <c r="D180" s="54"/>
      <c r="E180" s="119"/>
      <c r="F180" s="157"/>
      <c r="H180" s="223"/>
      <c r="I180" s="223"/>
      <c r="J180" s="56" t="s">
        <v>4918</v>
      </c>
      <c r="K180" s="54" t="s">
        <v>4919</v>
      </c>
      <c r="L180" s="55" t="s">
        <v>4920</v>
      </c>
      <c r="M180" s="57">
        <v>87.42</v>
      </c>
      <c r="N180" s="173">
        <f t="shared" si="2"/>
        <v>-87.42</v>
      </c>
    </row>
    <row r="181" spans="1:14" ht="12.75" customHeight="1" x14ac:dyDescent="0.2">
      <c r="A181" s="115"/>
      <c r="B181" s="115"/>
      <c r="C181" s="126"/>
      <c r="D181" s="54"/>
      <c r="E181" s="119"/>
      <c r="F181" s="157"/>
      <c r="H181" s="223"/>
      <c r="I181" s="223"/>
      <c r="J181" s="56" t="s">
        <v>4921</v>
      </c>
      <c r="K181" s="54" t="s">
        <v>4922</v>
      </c>
      <c r="L181" s="55" t="s">
        <v>4923</v>
      </c>
      <c r="M181" s="57">
        <v>113.64</v>
      </c>
      <c r="N181" s="173">
        <f t="shared" si="2"/>
        <v>-113.64</v>
      </c>
    </row>
    <row r="182" spans="1:14" ht="12.75" customHeight="1" x14ac:dyDescent="0.2">
      <c r="A182" s="115"/>
      <c r="B182" s="115"/>
      <c r="C182" s="126"/>
      <c r="D182" s="54"/>
      <c r="E182" s="119"/>
      <c r="F182" s="157"/>
      <c r="H182" s="223"/>
      <c r="I182" s="223"/>
      <c r="J182" s="56" t="s">
        <v>4924</v>
      </c>
      <c r="K182" s="54" t="s">
        <v>4925</v>
      </c>
      <c r="L182" s="55" t="s">
        <v>2828</v>
      </c>
      <c r="M182" s="57">
        <v>139.87</v>
      </c>
      <c r="N182" s="173">
        <f t="shared" si="2"/>
        <v>-139.87</v>
      </c>
    </row>
    <row r="183" spans="1:14" ht="12.75" customHeight="1" x14ac:dyDescent="0.2">
      <c r="A183" s="115"/>
      <c r="B183" s="115"/>
      <c r="C183" s="126"/>
      <c r="D183" s="54"/>
      <c r="E183" s="119"/>
      <c r="F183" s="157"/>
      <c r="H183" s="223"/>
      <c r="I183" s="223"/>
      <c r="J183" s="56" t="s">
        <v>4926</v>
      </c>
      <c r="K183" s="54" t="s">
        <v>4927</v>
      </c>
      <c r="L183" s="55" t="s">
        <v>2831</v>
      </c>
      <c r="M183" s="57">
        <v>166.09</v>
      </c>
      <c r="N183" s="173">
        <f t="shared" si="2"/>
        <v>-166.09</v>
      </c>
    </row>
    <row r="184" spans="1:14" ht="12.75" customHeight="1" x14ac:dyDescent="0.2">
      <c r="A184" s="115"/>
      <c r="B184" s="115"/>
      <c r="C184" s="126"/>
      <c r="D184" s="54"/>
      <c r="E184" s="119"/>
      <c r="F184" s="157"/>
      <c r="H184" s="223"/>
      <c r="I184" s="223"/>
      <c r="J184" s="56" t="s">
        <v>4928</v>
      </c>
      <c r="K184" s="54" t="s">
        <v>4929</v>
      </c>
      <c r="L184" s="55" t="s">
        <v>4930</v>
      </c>
      <c r="M184" s="57">
        <v>192.32</v>
      </c>
      <c r="N184" s="173">
        <f t="shared" si="2"/>
        <v>-192.32</v>
      </c>
    </row>
    <row r="185" spans="1:14" ht="12.75" customHeight="1" x14ac:dyDescent="0.2">
      <c r="A185" s="203" t="s">
        <v>27</v>
      </c>
      <c r="B185" s="203" t="s">
        <v>28</v>
      </c>
      <c r="C185" s="56"/>
      <c r="D185" s="54"/>
      <c r="E185" s="212" t="s">
        <v>812</v>
      </c>
      <c r="F185" s="213"/>
      <c r="H185" s="228" t="s">
        <v>27</v>
      </c>
      <c r="I185" s="228" t="s">
        <v>28</v>
      </c>
      <c r="J185" s="56"/>
      <c r="K185" s="54"/>
      <c r="L185" s="231" t="s">
        <v>812</v>
      </c>
      <c r="M185" s="225"/>
      <c r="N185" s="173">
        <f t="shared" si="2"/>
        <v>0</v>
      </c>
    </row>
    <row r="186" spans="1:14" ht="12.75" customHeight="1" x14ac:dyDescent="0.2">
      <c r="A186" s="201"/>
      <c r="B186" s="201"/>
      <c r="C186" s="56" t="s">
        <v>813</v>
      </c>
      <c r="D186" s="54" t="s">
        <v>814</v>
      </c>
      <c r="E186" s="55" t="s">
        <v>815</v>
      </c>
      <c r="F186" s="57">
        <v>143.75</v>
      </c>
      <c r="H186" s="223"/>
      <c r="I186" s="223"/>
      <c r="J186" s="56" t="s">
        <v>813</v>
      </c>
      <c r="K186" s="54" t="s">
        <v>814</v>
      </c>
      <c r="L186" s="55" t="s">
        <v>815</v>
      </c>
      <c r="M186" s="57">
        <v>145</v>
      </c>
      <c r="N186" s="173">
        <f t="shared" si="2"/>
        <v>-1.25</v>
      </c>
    </row>
    <row r="187" spans="1:14" ht="12.75" customHeight="1" x14ac:dyDescent="0.2">
      <c r="A187" s="201"/>
      <c r="B187" s="201"/>
      <c r="C187" s="56" t="s">
        <v>816</v>
      </c>
      <c r="D187" s="54" t="s">
        <v>817</v>
      </c>
      <c r="E187" s="55" t="s">
        <v>818</v>
      </c>
      <c r="F187" s="57">
        <v>230</v>
      </c>
      <c r="H187" s="223"/>
      <c r="I187" s="223"/>
      <c r="J187" s="56" t="s">
        <v>816</v>
      </c>
      <c r="K187" s="54" t="s">
        <v>817</v>
      </c>
      <c r="L187" s="55" t="s">
        <v>818</v>
      </c>
      <c r="M187" s="57">
        <v>232</v>
      </c>
      <c r="N187" s="173">
        <f t="shared" si="2"/>
        <v>-2</v>
      </c>
    </row>
    <row r="188" spans="1:14" ht="12.75" customHeight="1" x14ac:dyDescent="0.2">
      <c r="A188" s="201"/>
      <c r="B188" s="201"/>
      <c r="C188" s="56" t="s">
        <v>819</v>
      </c>
      <c r="D188" s="54" t="s">
        <v>820</v>
      </c>
      <c r="E188" s="55" t="s">
        <v>821</v>
      </c>
      <c r="F188" s="57">
        <v>325.83</v>
      </c>
      <c r="H188" s="223"/>
      <c r="I188" s="223"/>
      <c r="J188" s="56" t="s">
        <v>819</v>
      </c>
      <c r="K188" s="54" t="s">
        <v>820</v>
      </c>
      <c r="L188" s="55" t="s">
        <v>821</v>
      </c>
      <c r="M188" s="57">
        <v>328.67</v>
      </c>
      <c r="N188" s="173">
        <f t="shared" si="2"/>
        <v>-2.8400000000000318</v>
      </c>
    </row>
    <row r="189" spans="1:14" ht="12.75" customHeight="1" x14ac:dyDescent="0.2">
      <c r="A189" s="201"/>
      <c r="B189" s="201"/>
      <c r="C189" s="56" t="s">
        <v>822</v>
      </c>
      <c r="D189" s="54" t="s">
        <v>823</v>
      </c>
      <c r="E189" s="55" t="s">
        <v>824</v>
      </c>
      <c r="F189" s="57">
        <v>460</v>
      </c>
      <c r="H189" s="223"/>
      <c r="I189" s="223"/>
      <c r="J189" s="56" t="s">
        <v>822</v>
      </c>
      <c r="K189" s="54" t="s">
        <v>823</v>
      </c>
      <c r="L189" s="55" t="s">
        <v>824</v>
      </c>
      <c r="M189" s="57">
        <v>464</v>
      </c>
      <c r="N189" s="173">
        <f t="shared" si="2"/>
        <v>-4</v>
      </c>
    </row>
    <row r="190" spans="1:14" ht="12.75" customHeight="1" x14ac:dyDescent="0.2">
      <c r="A190" s="201"/>
      <c r="B190" s="201"/>
      <c r="C190" s="56" t="s">
        <v>825</v>
      </c>
      <c r="D190" s="54" t="s">
        <v>826</v>
      </c>
      <c r="E190" s="55" t="s">
        <v>827</v>
      </c>
      <c r="F190" s="57">
        <v>670.83</v>
      </c>
      <c r="H190" s="223"/>
      <c r="I190" s="223"/>
      <c r="J190" s="56" t="s">
        <v>825</v>
      </c>
      <c r="K190" s="54" t="s">
        <v>826</v>
      </c>
      <c r="L190" s="55" t="s">
        <v>827</v>
      </c>
      <c r="M190" s="57">
        <v>676.67</v>
      </c>
      <c r="N190" s="173">
        <f t="shared" si="2"/>
        <v>-5.8399999999999181</v>
      </c>
    </row>
    <row r="191" spans="1:14" ht="12.75" customHeight="1" x14ac:dyDescent="0.2">
      <c r="A191" s="201"/>
      <c r="B191" s="201"/>
      <c r="C191" s="56" t="s">
        <v>828</v>
      </c>
      <c r="D191" s="54" t="s">
        <v>829</v>
      </c>
      <c r="E191" s="55" t="s">
        <v>830</v>
      </c>
      <c r="F191" s="57">
        <v>958.33</v>
      </c>
      <c r="H191" s="223"/>
      <c r="I191" s="223"/>
      <c r="J191" s="56" t="s">
        <v>828</v>
      </c>
      <c r="K191" s="54" t="s">
        <v>829</v>
      </c>
      <c r="L191" s="55" t="s">
        <v>830</v>
      </c>
      <c r="M191" s="57">
        <v>966.67</v>
      </c>
      <c r="N191" s="173">
        <f t="shared" si="2"/>
        <v>-8.3399999999999181</v>
      </c>
    </row>
    <row r="192" spans="1:14" ht="12.75" customHeight="1" x14ac:dyDescent="0.2">
      <c r="A192" s="201"/>
      <c r="B192" s="201"/>
      <c r="C192" s="56" t="s">
        <v>831</v>
      </c>
      <c r="D192" s="54" t="s">
        <v>832</v>
      </c>
      <c r="E192" s="55" t="s">
        <v>833</v>
      </c>
      <c r="F192" s="57">
        <v>1245.83</v>
      </c>
      <c r="H192" s="223"/>
      <c r="I192" s="223"/>
      <c r="J192" s="56" t="s">
        <v>831</v>
      </c>
      <c r="K192" s="54" t="s">
        <v>832</v>
      </c>
      <c r="L192" s="55" t="s">
        <v>833</v>
      </c>
      <c r="M192" s="57">
        <v>1256.67</v>
      </c>
      <c r="N192" s="173">
        <f t="shared" si="2"/>
        <v>-10.840000000000146</v>
      </c>
    </row>
    <row r="193" spans="1:14" ht="12.75" customHeight="1" x14ac:dyDescent="0.2">
      <c r="A193" s="201"/>
      <c r="B193" s="201"/>
      <c r="C193" s="56" t="s">
        <v>834</v>
      </c>
      <c r="D193" s="54" t="s">
        <v>835</v>
      </c>
      <c r="E193" s="55" t="s">
        <v>836</v>
      </c>
      <c r="F193" s="57">
        <v>1533.33</v>
      </c>
      <c r="H193" s="223"/>
      <c r="I193" s="223"/>
      <c r="J193" s="56" t="s">
        <v>834</v>
      </c>
      <c r="K193" s="54" t="s">
        <v>835</v>
      </c>
      <c r="L193" s="55" t="s">
        <v>836</v>
      </c>
      <c r="M193" s="57">
        <v>1546.67</v>
      </c>
      <c r="N193" s="173">
        <f t="shared" si="2"/>
        <v>-13.340000000000146</v>
      </c>
    </row>
    <row r="194" spans="1:14" ht="12.75" customHeight="1" x14ac:dyDescent="0.2">
      <c r="A194" s="201"/>
      <c r="B194" s="201"/>
      <c r="C194" s="56" t="s">
        <v>837</v>
      </c>
      <c r="D194" s="54" t="s">
        <v>838</v>
      </c>
      <c r="E194" s="55" t="s">
        <v>839</v>
      </c>
      <c r="F194" s="57">
        <v>1916.67</v>
      </c>
      <c r="H194" s="223"/>
      <c r="I194" s="223"/>
      <c r="J194" s="56" t="s">
        <v>837</v>
      </c>
      <c r="K194" s="54" t="s">
        <v>838</v>
      </c>
      <c r="L194" s="55" t="s">
        <v>839</v>
      </c>
      <c r="M194" s="57">
        <v>1933.33</v>
      </c>
      <c r="N194" s="173">
        <f t="shared" si="2"/>
        <v>-16.659999999999854</v>
      </c>
    </row>
    <row r="195" spans="1:14" ht="12.75" customHeight="1" x14ac:dyDescent="0.2">
      <c r="A195" s="201"/>
      <c r="B195" s="201"/>
      <c r="C195" s="56" t="s">
        <v>840</v>
      </c>
      <c r="D195" s="54" t="s">
        <v>841</v>
      </c>
      <c r="E195" s="55" t="s">
        <v>842</v>
      </c>
      <c r="F195" s="57">
        <v>2491.67</v>
      </c>
      <c r="H195" s="223"/>
      <c r="I195" s="223"/>
      <c r="J195" s="56" t="s">
        <v>840</v>
      </c>
      <c r="K195" s="54" t="s">
        <v>841</v>
      </c>
      <c r="L195" s="55" t="s">
        <v>842</v>
      </c>
      <c r="M195" s="57">
        <v>2513.33</v>
      </c>
      <c r="N195" s="173">
        <f t="shared" si="2"/>
        <v>-21.659999999999854</v>
      </c>
    </row>
    <row r="196" spans="1:14" ht="12.75" customHeight="1" x14ac:dyDescent="0.2">
      <c r="A196" s="201"/>
      <c r="B196" s="201"/>
      <c r="C196" s="56" t="s">
        <v>843</v>
      </c>
      <c r="D196" s="54" t="s">
        <v>844</v>
      </c>
      <c r="E196" s="55" t="s">
        <v>845</v>
      </c>
      <c r="F196" s="57">
        <v>3066.67</v>
      </c>
      <c r="H196" s="223"/>
      <c r="I196" s="223"/>
      <c r="J196" s="56" t="s">
        <v>843</v>
      </c>
      <c r="K196" s="54" t="s">
        <v>844</v>
      </c>
      <c r="L196" s="55" t="s">
        <v>845</v>
      </c>
      <c r="M196" s="57">
        <v>3093.33</v>
      </c>
      <c r="N196" s="173">
        <f t="shared" si="2"/>
        <v>-26.659999999999854</v>
      </c>
    </row>
    <row r="197" spans="1:14" ht="12.75" customHeight="1" x14ac:dyDescent="0.2">
      <c r="A197" s="201"/>
      <c r="B197" s="201"/>
      <c r="C197" s="56" t="s">
        <v>846</v>
      </c>
      <c r="D197" s="54" t="s">
        <v>847</v>
      </c>
      <c r="E197" s="55" t="s">
        <v>848</v>
      </c>
      <c r="F197" s="57">
        <v>3641.67</v>
      </c>
      <c r="H197" s="223"/>
      <c r="I197" s="223"/>
      <c r="J197" s="56" t="s">
        <v>846</v>
      </c>
      <c r="K197" s="54" t="s">
        <v>847</v>
      </c>
      <c r="L197" s="55" t="s">
        <v>848</v>
      </c>
      <c r="M197" s="57">
        <v>3673.33</v>
      </c>
      <c r="N197" s="173">
        <f t="shared" si="2"/>
        <v>-31.659999999999854</v>
      </c>
    </row>
    <row r="198" spans="1:14" ht="12.75" customHeight="1" x14ac:dyDescent="0.2">
      <c r="A198" s="201"/>
      <c r="B198" s="201"/>
      <c r="C198" s="56" t="s">
        <v>849</v>
      </c>
      <c r="D198" s="54" t="s">
        <v>850</v>
      </c>
      <c r="E198" s="55" t="s">
        <v>851</v>
      </c>
      <c r="F198" s="57">
        <v>4408.33</v>
      </c>
      <c r="H198" s="223"/>
      <c r="I198" s="223"/>
      <c r="J198" s="56" t="s">
        <v>849</v>
      </c>
      <c r="K198" s="54" t="s">
        <v>850</v>
      </c>
      <c r="L198" s="55" t="s">
        <v>851</v>
      </c>
      <c r="M198" s="57">
        <v>4446.67</v>
      </c>
      <c r="N198" s="173">
        <f t="shared" si="2"/>
        <v>-38.340000000000146</v>
      </c>
    </row>
    <row r="199" spans="1:14" ht="12.75" customHeight="1" x14ac:dyDescent="0.2">
      <c r="A199" s="201"/>
      <c r="B199" s="201"/>
      <c r="C199" s="56" t="s">
        <v>852</v>
      </c>
      <c r="D199" s="54" t="s">
        <v>853</v>
      </c>
      <c r="E199" s="55" t="s">
        <v>854</v>
      </c>
      <c r="F199" s="57">
        <v>5558.33</v>
      </c>
      <c r="H199" s="223"/>
      <c r="I199" s="223"/>
      <c r="J199" s="56" t="s">
        <v>852</v>
      </c>
      <c r="K199" s="54" t="s">
        <v>853</v>
      </c>
      <c r="L199" s="55" t="s">
        <v>854</v>
      </c>
      <c r="M199" s="57">
        <v>5606.67</v>
      </c>
      <c r="N199" s="173">
        <f t="shared" si="2"/>
        <v>-48.340000000000146</v>
      </c>
    </row>
    <row r="200" spans="1:14" ht="12.75" customHeight="1" x14ac:dyDescent="0.2">
      <c r="A200" s="201"/>
      <c r="B200" s="201"/>
      <c r="C200" s="56" t="s">
        <v>855</v>
      </c>
      <c r="D200" s="54" t="s">
        <v>856</v>
      </c>
      <c r="E200" s="55" t="s">
        <v>857</v>
      </c>
      <c r="F200" s="57">
        <v>6708.33</v>
      </c>
      <c r="H200" s="223"/>
      <c r="I200" s="223"/>
      <c r="J200" s="56" t="s">
        <v>855</v>
      </c>
      <c r="K200" s="54" t="s">
        <v>856</v>
      </c>
      <c r="L200" s="55" t="s">
        <v>857</v>
      </c>
      <c r="M200" s="57">
        <v>6766.67</v>
      </c>
      <c r="N200" s="173">
        <f t="shared" si="2"/>
        <v>-58.340000000000146</v>
      </c>
    </row>
    <row r="201" spans="1:14" ht="12.75" customHeight="1" x14ac:dyDescent="0.2">
      <c r="A201" s="201"/>
      <c r="B201" s="201"/>
      <c r="C201" s="56" t="s">
        <v>858</v>
      </c>
      <c r="D201" s="54" t="s">
        <v>859</v>
      </c>
      <c r="E201" s="55" t="s">
        <v>860</v>
      </c>
      <c r="F201" s="57">
        <v>7858.33</v>
      </c>
      <c r="H201" s="223"/>
      <c r="I201" s="223"/>
      <c r="J201" s="56" t="s">
        <v>858</v>
      </c>
      <c r="K201" s="54" t="s">
        <v>859</v>
      </c>
      <c r="L201" s="55" t="s">
        <v>860</v>
      </c>
      <c r="M201" s="57">
        <v>7926.67</v>
      </c>
      <c r="N201" s="173">
        <f t="shared" ref="N201:N264" si="3">F201-M201</f>
        <v>-68.340000000000146</v>
      </c>
    </row>
    <row r="202" spans="1:14" ht="12.75" customHeight="1" x14ac:dyDescent="0.2">
      <c r="A202" s="202"/>
      <c r="B202" s="202"/>
      <c r="C202" s="56" t="s">
        <v>861</v>
      </c>
      <c r="D202" s="54" t="s">
        <v>862</v>
      </c>
      <c r="E202" s="55" t="s">
        <v>863</v>
      </c>
      <c r="F202" s="57">
        <v>9008.33</v>
      </c>
      <c r="H202" s="223"/>
      <c r="I202" s="223"/>
      <c r="J202" s="56" t="s">
        <v>861</v>
      </c>
      <c r="K202" s="54" t="s">
        <v>862</v>
      </c>
      <c r="L202" s="55" t="s">
        <v>863</v>
      </c>
      <c r="M202" s="57">
        <v>9086.67</v>
      </c>
      <c r="N202" s="173">
        <f t="shared" si="3"/>
        <v>-78.340000000000146</v>
      </c>
    </row>
    <row r="203" spans="1:14" ht="12.75" customHeight="1" x14ac:dyDescent="0.2">
      <c r="A203" s="114"/>
      <c r="B203" s="114"/>
      <c r="C203" s="126"/>
      <c r="D203" s="54"/>
      <c r="E203" s="119"/>
      <c r="F203" s="156"/>
      <c r="H203" s="228" t="s">
        <v>4713</v>
      </c>
      <c r="I203" s="228" t="s">
        <v>468</v>
      </c>
      <c r="J203" s="56"/>
      <c r="K203" s="54"/>
      <c r="L203" s="231" t="s">
        <v>4569</v>
      </c>
      <c r="M203" s="225"/>
      <c r="N203" s="173">
        <f t="shared" si="3"/>
        <v>0</v>
      </c>
    </row>
    <row r="204" spans="1:14" ht="38.25" customHeight="1" x14ac:dyDescent="0.2">
      <c r="A204" s="114"/>
      <c r="B204" s="114"/>
      <c r="C204" s="126"/>
      <c r="D204" s="54"/>
      <c r="E204" s="119"/>
      <c r="F204" s="156"/>
      <c r="H204" s="223"/>
      <c r="I204" s="223"/>
      <c r="J204" s="56" t="s">
        <v>4931</v>
      </c>
      <c r="K204" s="54" t="s">
        <v>4932</v>
      </c>
      <c r="L204" s="55" t="s">
        <v>4933</v>
      </c>
      <c r="M204" s="57">
        <v>1065.26</v>
      </c>
      <c r="N204" s="173">
        <f t="shared" si="3"/>
        <v>-1065.26</v>
      </c>
    </row>
    <row r="205" spans="1:14" ht="12.75" customHeight="1" x14ac:dyDescent="0.2">
      <c r="A205" s="114"/>
      <c r="B205" s="114"/>
      <c r="C205" s="126"/>
      <c r="D205" s="54"/>
      <c r="E205" s="119"/>
      <c r="F205" s="156"/>
      <c r="H205" s="223"/>
      <c r="I205" s="223"/>
      <c r="J205" s="56" t="s">
        <v>4934</v>
      </c>
      <c r="K205" s="54" t="s">
        <v>4935</v>
      </c>
      <c r="L205" s="55" t="s">
        <v>4936</v>
      </c>
      <c r="M205" s="57">
        <v>1477.62</v>
      </c>
      <c r="N205" s="173">
        <f t="shared" si="3"/>
        <v>-1477.62</v>
      </c>
    </row>
    <row r="206" spans="1:14" ht="12.75" customHeight="1" x14ac:dyDescent="0.2">
      <c r="A206" s="114"/>
      <c r="B206" s="114"/>
      <c r="C206" s="126"/>
      <c r="D206" s="54"/>
      <c r="E206" s="119"/>
      <c r="F206" s="156"/>
      <c r="H206" s="223"/>
      <c r="I206" s="223"/>
      <c r="J206" s="56" t="s">
        <v>4937</v>
      </c>
      <c r="K206" s="54" t="s">
        <v>4938</v>
      </c>
      <c r="L206" s="55" t="s">
        <v>4939</v>
      </c>
      <c r="M206" s="57">
        <v>1889.98</v>
      </c>
      <c r="N206" s="173">
        <f t="shared" si="3"/>
        <v>-1889.98</v>
      </c>
    </row>
    <row r="207" spans="1:14" ht="12.75" customHeight="1" x14ac:dyDescent="0.2">
      <c r="A207" s="114"/>
      <c r="B207" s="114"/>
      <c r="C207" s="126"/>
      <c r="D207" s="54"/>
      <c r="E207" s="119"/>
      <c r="F207" s="156"/>
      <c r="H207" s="223"/>
      <c r="I207" s="223"/>
      <c r="J207" s="56" t="s">
        <v>4940</v>
      </c>
      <c r="K207" s="54" t="s">
        <v>4941</v>
      </c>
      <c r="L207" s="55" t="s">
        <v>4942</v>
      </c>
      <c r="M207" s="57">
        <v>2302.34</v>
      </c>
      <c r="N207" s="173">
        <f t="shared" si="3"/>
        <v>-2302.34</v>
      </c>
    </row>
    <row r="208" spans="1:14" ht="12.75" customHeight="1" x14ac:dyDescent="0.2">
      <c r="A208" s="114"/>
      <c r="B208" s="114"/>
      <c r="C208" s="126"/>
      <c r="D208" s="54"/>
      <c r="E208" s="119"/>
      <c r="F208" s="156"/>
      <c r="H208" s="223"/>
      <c r="I208" s="223"/>
      <c r="J208" s="56" t="s">
        <v>4943</v>
      </c>
      <c r="K208" s="54" t="s">
        <v>4944</v>
      </c>
      <c r="L208" s="55" t="s">
        <v>4945</v>
      </c>
      <c r="M208" s="57">
        <v>2714.7</v>
      </c>
      <c r="N208" s="173">
        <f t="shared" si="3"/>
        <v>-2714.7</v>
      </c>
    </row>
    <row r="209" spans="1:14" ht="12.75" customHeight="1" x14ac:dyDescent="0.2">
      <c r="A209" s="114"/>
      <c r="B209" s="114"/>
      <c r="C209" s="126"/>
      <c r="D209" s="54"/>
      <c r="E209" s="119"/>
      <c r="F209" s="156"/>
      <c r="H209" s="223"/>
      <c r="I209" s="223"/>
      <c r="J209" s="56" t="s">
        <v>4946</v>
      </c>
      <c r="K209" s="54" t="s">
        <v>4947</v>
      </c>
      <c r="L209" s="55" t="s">
        <v>4948</v>
      </c>
      <c r="M209" s="57">
        <v>3127.06</v>
      </c>
      <c r="N209" s="173">
        <f t="shared" si="3"/>
        <v>-3127.06</v>
      </c>
    </row>
    <row r="210" spans="1:14" ht="12.75" customHeight="1" x14ac:dyDescent="0.2">
      <c r="A210" s="114"/>
      <c r="B210" s="114"/>
      <c r="C210" s="126"/>
      <c r="D210" s="54"/>
      <c r="E210" s="119"/>
      <c r="F210" s="156"/>
      <c r="H210" s="223"/>
      <c r="I210" s="223"/>
      <c r="J210" s="56" t="s">
        <v>4949</v>
      </c>
      <c r="K210" s="54" t="s">
        <v>4950</v>
      </c>
      <c r="L210" s="55" t="s">
        <v>4951</v>
      </c>
      <c r="M210" s="57">
        <v>3539.42</v>
      </c>
      <c r="N210" s="173">
        <f t="shared" si="3"/>
        <v>-3539.42</v>
      </c>
    </row>
    <row r="211" spans="1:14" ht="12.75" customHeight="1" x14ac:dyDescent="0.2">
      <c r="A211" s="114"/>
      <c r="B211" s="114"/>
      <c r="C211" s="126"/>
      <c r="D211" s="54"/>
      <c r="E211" s="119"/>
      <c r="F211" s="156"/>
      <c r="H211" s="223"/>
      <c r="I211" s="223"/>
      <c r="J211" s="56" t="s">
        <v>4952</v>
      </c>
      <c r="K211" s="54" t="s">
        <v>4953</v>
      </c>
      <c r="L211" s="55" t="s">
        <v>4954</v>
      </c>
      <c r="M211" s="57">
        <v>3951.78</v>
      </c>
      <c r="N211" s="173">
        <f t="shared" si="3"/>
        <v>-3951.78</v>
      </c>
    </row>
    <row r="212" spans="1:14" ht="12.75" customHeight="1" x14ac:dyDescent="0.2">
      <c r="A212" s="114"/>
      <c r="B212" s="114"/>
      <c r="C212" s="126"/>
      <c r="D212" s="54"/>
      <c r="E212" s="119"/>
      <c r="F212" s="156"/>
      <c r="H212" s="223"/>
      <c r="I212" s="223"/>
      <c r="J212" s="56" t="s">
        <v>4955</v>
      </c>
      <c r="K212" s="54" t="s">
        <v>4956</v>
      </c>
      <c r="L212" s="55" t="s">
        <v>4957</v>
      </c>
      <c r="M212" s="57">
        <v>4501.6000000000004</v>
      </c>
      <c r="N212" s="173">
        <f t="shared" si="3"/>
        <v>-4501.6000000000004</v>
      </c>
    </row>
    <row r="213" spans="1:14" ht="12.75" customHeight="1" x14ac:dyDescent="0.2">
      <c r="A213" s="114"/>
      <c r="B213" s="114"/>
      <c r="C213" s="126"/>
      <c r="D213" s="54"/>
      <c r="E213" s="119"/>
      <c r="F213" s="156"/>
      <c r="H213" s="223"/>
      <c r="I213" s="223"/>
      <c r="J213" s="56" t="s">
        <v>4958</v>
      </c>
      <c r="K213" s="54" t="s">
        <v>4959</v>
      </c>
      <c r="L213" s="55" t="s">
        <v>4960</v>
      </c>
      <c r="M213" s="57">
        <v>5326.32</v>
      </c>
      <c r="N213" s="173">
        <f t="shared" si="3"/>
        <v>-5326.32</v>
      </c>
    </row>
    <row r="214" spans="1:14" ht="12.75" customHeight="1" x14ac:dyDescent="0.2">
      <c r="A214" s="114"/>
      <c r="B214" s="114"/>
      <c r="C214" s="126"/>
      <c r="D214" s="54"/>
      <c r="E214" s="119"/>
      <c r="F214" s="156"/>
      <c r="H214" s="223"/>
      <c r="I214" s="223"/>
      <c r="J214" s="56" t="s">
        <v>4961</v>
      </c>
      <c r="K214" s="54" t="s">
        <v>4962</v>
      </c>
      <c r="L214" s="55" t="s">
        <v>4963</v>
      </c>
      <c r="M214" s="57">
        <v>6151.04</v>
      </c>
      <c r="N214" s="173">
        <f t="shared" si="3"/>
        <v>-6151.04</v>
      </c>
    </row>
    <row r="215" spans="1:14" ht="12.75" customHeight="1" x14ac:dyDescent="0.2">
      <c r="A215" s="114"/>
      <c r="B215" s="114"/>
      <c r="C215" s="126"/>
      <c r="D215" s="54"/>
      <c r="E215" s="119"/>
      <c r="F215" s="156"/>
      <c r="H215" s="223"/>
      <c r="I215" s="223"/>
      <c r="J215" s="56" t="s">
        <v>4964</v>
      </c>
      <c r="K215" s="54" t="s">
        <v>4965</v>
      </c>
      <c r="L215" s="55" t="s">
        <v>4966</v>
      </c>
      <c r="M215" s="57">
        <v>6975.76</v>
      </c>
      <c r="N215" s="173">
        <f t="shared" si="3"/>
        <v>-6975.76</v>
      </c>
    </row>
    <row r="216" spans="1:14" ht="12.75" customHeight="1" x14ac:dyDescent="0.2">
      <c r="A216" s="114"/>
      <c r="B216" s="114"/>
      <c r="C216" s="126"/>
      <c r="D216" s="54"/>
      <c r="E216" s="119"/>
      <c r="F216" s="156"/>
      <c r="H216" s="223"/>
      <c r="I216" s="223"/>
      <c r="J216" s="56" t="s">
        <v>4967</v>
      </c>
      <c r="K216" s="54" t="s">
        <v>4968</v>
      </c>
      <c r="L216" s="55" t="s">
        <v>4969</v>
      </c>
      <c r="M216" s="57">
        <v>7800.48</v>
      </c>
      <c r="N216" s="173">
        <f t="shared" si="3"/>
        <v>-7800.48</v>
      </c>
    </row>
    <row r="217" spans="1:14" ht="12.75" customHeight="1" x14ac:dyDescent="0.2">
      <c r="A217" s="114"/>
      <c r="B217" s="114"/>
      <c r="C217" s="126"/>
      <c r="D217" s="54"/>
      <c r="E217" s="119"/>
      <c r="F217" s="156"/>
      <c r="H217" s="223"/>
      <c r="I217" s="223"/>
      <c r="J217" s="56" t="s">
        <v>4970</v>
      </c>
      <c r="K217" s="54" t="s">
        <v>4971</v>
      </c>
      <c r="L217" s="55" t="s">
        <v>4972</v>
      </c>
      <c r="M217" s="57">
        <v>8625.2000000000007</v>
      </c>
      <c r="N217" s="173">
        <f t="shared" si="3"/>
        <v>-8625.2000000000007</v>
      </c>
    </row>
    <row r="218" spans="1:14" ht="12.75" customHeight="1" x14ac:dyDescent="0.2">
      <c r="A218" s="114"/>
      <c r="B218" s="114"/>
      <c r="C218" s="126"/>
      <c r="D218" s="54"/>
      <c r="E218" s="119"/>
      <c r="F218" s="156"/>
      <c r="H218" s="223"/>
      <c r="I218" s="223"/>
      <c r="J218" s="56" t="s">
        <v>4973</v>
      </c>
      <c r="K218" s="54" t="s">
        <v>4974</v>
      </c>
      <c r="L218" s="55" t="s">
        <v>4975</v>
      </c>
      <c r="M218" s="57">
        <v>9449.92</v>
      </c>
      <c r="N218" s="173">
        <f t="shared" si="3"/>
        <v>-9449.92</v>
      </c>
    </row>
    <row r="219" spans="1:14" ht="12.75" customHeight="1" x14ac:dyDescent="0.2">
      <c r="A219" s="114"/>
      <c r="B219" s="114"/>
      <c r="C219" s="126"/>
      <c r="D219" s="54"/>
      <c r="E219" s="119"/>
      <c r="F219" s="156"/>
      <c r="H219" s="223"/>
      <c r="I219" s="223"/>
      <c r="J219" s="56" t="s">
        <v>4976</v>
      </c>
      <c r="K219" s="54" t="s">
        <v>4977</v>
      </c>
      <c r="L219" s="55" t="s">
        <v>4978</v>
      </c>
      <c r="M219" s="57">
        <v>10274.64</v>
      </c>
      <c r="N219" s="173">
        <f t="shared" si="3"/>
        <v>-10274.64</v>
      </c>
    </row>
    <row r="220" spans="1:14" ht="12.75" customHeight="1" x14ac:dyDescent="0.2">
      <c r="A220" s="114"/>
      <c r="B220" s="114"/>
      <c r="C220" s="126"/>
      <c r="D220" s="54"/>
      <c r="E220" s="119"/>
      <c r="F220" s="156"/>
      <c r="H220" s="223"/>
      <c r="I220" s="223"/>
      <c r="J220" s="56" t="s">
        <v>4979</v>
      </c>
      <c r="K220" s="54" t="s">
        <v>4980</v>
      </c>
      <c r="L220" s="55" t="s">
        <v>4981</v>
      </c>
      <c r="M220" s="57">
        <v>11099.36</v>
      </c>
      <c r="N220" s="173">
        <f t="shared" si="3"/>
        <v>-11099.36</v>
      </c>
    </row>
    <row r="221" spans="1:14" ht="12.75" customHeight="1" x14ac:dyDescent="0.2">
      <c r="A221" s="114"/>
      <c r="B221" s="114"/>
      <c r="C221" s="126"/>
      <c r="D221" s="54"/>
      <c r="E221" s="119"/>
      <c r="F221" s="156"/>
      <c r="H221" s="223"/>
      <c r="I221" s="223"/>
      <c r="J221" s="56" t="s">
        <v>4982</v>
      </c>
      <c r="K221" s="54" t="s">
        <v>4983</v>
      </c>
      <c r="L221" s="55" t="s">
        <v>4984</v>
      </c>
      <c r="M221" s="57">
        <v>12061.53</v>
      </c>
      <c r="N221" s="173">
        <f t="shared" si="3"/>
        <v>-12061.53</v>
      </c>
    </row>
    <row r="222" spans="1:14" ht="12.75" customHeight="1" x14ac:dyDescent="0.2">
      <c r="A222" s="114"/>
      <c r="B222" s="114"/>
      <c r="C222" s="126"/>
      <c r="D222" s="54"/>
      <c r="E222" s="119"/>
      <c r="F222" s="156"/>
      <c r="H222" s="223"/>
      <c r="I222" s="223"/>
      <c r="J222" s="56" t="s">
        <v>4985</v>
      </c>
      <c r="K222" s="54" t="s">
        <v>4986</v>
      </c>
      <c r="L222" s="55" t="s">
        <v>4987</v>
      </c>
      <c r="M222" s="57">
        <v>13298.61</v>
      </c>
      <c r="N222" s="173">
        <f t="shared" si="3"/>
        <v>-13298.61</v>
      </c>
    </row>
    <row r="223" spans="1:14" ht="12.75" customHeight="1" x14ac:dyDescent="0.2">
      <c r="A223" s="114"/>
      <c r="B223" s="114"/>
      <c r="C223" s="126"/>
      <c r="D223" s="54"/>
      <c r="E223" s="119"/>
      <c r="F223" s="156"/>
      <c r="H223" s="223"/>
      <c r="I223" s="223"/>
      <c r="J223" s="56" t="s">
        <v>4988</v>
      </c>
      <c r="K223" s="54" t="s">
        <v>4989</v>
      </c>
      <c r="L223" s="55" t="s">
        <v>4990</v>
      </c>
      <c r="M223" s="57">
        <v>14535.69</v>
      </c>
      <c r="N223" s="173">
        <f t="shared" si="3"/>
        <v>-14535.69</v>
      </c>
    </row>
    <row r="224" spans="1:14" ht="12.75" customHeight="1" x14ac:dyDescent="0.2">
      <c r="A224" s="114"/>
      <c r="B224" s="114"/>
      <c r="C224" s="126"/>
      <c r="D224" s="54"/>
      <c r="E224" s="119"/>
      <c r="F224" s="156"/>
      <c r="H224" s="223"/>
      <c r="I224" s="223"/>
      <c r="J224" s="56" t="s">
        <v>4991</v>
      </c>
      <c r="K224" s="54" t="s">
        <v>4992</v>
      </c>
      <c r="L224" s="55" t="s">
        <v>4993</v>
      </c>
      <c r="M224" s="57">
        <v>15772.77</v>
      </c>
      <c r="N224" s="173">
        <f t="shared" si="3"/>
        <v>-15772.77</v>
      </c>
    </row>
    <row r="225" spans="1:14" ht="12.75" customHeight="1" x14ac:dyDescent="0.2">
      <c r="A225" s="114"/>
      <c r="B225" s="114"/>
      <c r="C225" s="126"/>
      <c r="D225" s="54"/>
      <c r="E225" s="119"/>
      <c r="F225" s="156"/>
      <c r="H225" s="223"/>
      <c r="I225" s="223"/>
      <c r="J225" s="56" t="s">
        <v>4994</v>
      </c>
      <c r="K225" s="54" t="s">
        <v>4995</v>
      </c>
      <c r="L225" s="55" t="s">
        <v>4996</v>
      </c>
      <c r="M225" s="57">
        <v>17009.849999999999</v>
      </c>
      <c r="N225" s="173">
        <f t="shared" si="3"/>
        <v>-17009.849999999999</v>
      </c>
    </row>
    <row r="226" spans="1:14" ht="12.75" customHeight="1" x14ac:dyDescent="0.2">
      <c r="A226" s="203" t="s">
        <v>29</v>
      </c>
      <c r="B226" s="203" t="s">
        <v>30</v>
      </c>
      <c r="C226" s="56"/>
      <c r="D226" s="54"/>
      <c r="E226" s="212" t="s">
        <v>864</v>
      </c>
      <c r="F226" s="213"/>
      <c r="H226" s="203" t="s">
        <v>29</v>
      </c>
      <c r="I226" s="203" t="s">
        <v>30</v>
      </c>
      <c r="J226" s="56"/>
      <c r="K226" s="54"/>
      <c r="L226" s="231" t="s">
        <v>864</v>
      </c>
      <c r="M226" s="225"/>
      <c r="N226" s="173">
        <f t="shared" si="3"/>
        <v>0</v>
      </c>
    </row>
    <row r="227" spans="1:14" ht="12.75" customHeight="1" x14ac:dyDescent="0.2">
      <c r="A227" s="201"/>
      <c r="B227" s="201"/>
      <c r="C227" s="56" t="s">
        <v>865</v>
      </c>
      <c r="D227" s="54" t="s">
        <v>866</v>
      </c>
      <c r="E227" s="55" t="s">
        <v>867</v>
      </c>
      <c r="F227" s="57">
        <v>752.82</v>
      </c>
      <c r="H227" s="220"/>
      <c r="I227" s="220"/>
      <c r="J227" s="56" t="s">
        <v>865</v>
      </c>
      <c r="K227" s="54" t="s">
        <v>866</v>
      </c>
      <c r="L227" s="55" t="s">
        <v>867</v>
      </c>
      <c r="M227" s="57">
        <v>718.73</v>
      </c>
      <c r="N227" s="173">
        <f t="shared" si="3"/>
        <v>34.090000000000032</v>
      </c>
    </row>
    <row r="228" spans="1:14" ht="12.75" customHeight="1" x14ac:dyDescent="0.2">
      <c r="A228" s="201"/>
      <c r="B228" s="201"/>
      <c r="C228" s="56" t="s">
        <v>868</v>
      </c>
      <c r="D228" s="54" t="s">
        <v>869</v>
      </c>
      <c r="E228" s="55" t="s">
        <v>870</v>
      </c>
      <c r="F228" s="57">
        <v>1018.52</v>
      </c>
      <c r="H228" s="220"/>
      <c r="I228" s="220"/>
      <c r="J228" s="56" t="s">
        <v>868</v>
      </c>
      <c r="K228" s="54" t="s">
        <v>869</v>
      </c>
      <c r="L228" s="55" t="s">
        <v>870</v>
      </c>
      <c r="M228" s="57">
        <v>972.4</v>
      </c>
      <c r="N228" s="173">
        <f t="shared" si="3"/>
        <v>46.120000000000005</v>
      </c>
    </row>
    <row r="229" spans="1:14" ht="12.75" customHeight="1" x14ac:dyDescent="0.2">
      <c r="A229" s="201"/>
      <c r="B229" s="201"/>
      <c r="C229" s="56" t="s">
        <v>871</v>
      </c>
      <c r="D229" s="54" t="s">
        <v>872</v>
      </c>
      <c r="E229" s="55" t="s">
        <v>873</v>
      </c>
      <c r="F229" s="57">
        <v>1284.22</v>
      </c>
      <c r="H229" s="220"/>
      <c r="I229" s="220"/>
      <c r="J229" s="56" t="s">
        <v>871</v>
      </c>
      <c r="K229" s="54" t="s">
        <v>872</v>
      </c>
      <c r="L229" s="55" t="s">
        <v>873</v>
      </c>
      <c r="M229" s="57">
        <v>1226.07</v>
      </c>
      <c r="N229" s="173">
        <f t="shared" si="3"/>
        <v>58.150000000000091</v>
      </c>
    </row>
    <row r="230" spans="1:14" ht="25.5" customHeight="1" x14ac:dyDescent="0.2">
      <c r="A230" s="201"/>
      <c r="B230" s="201"/>
      <c r="C230" s="56" t="s">
        <v>874</v>
      </c>
      <c r="D230" s="54" t="s">
        <v>875</v>
      </c>
      <c r="E230" s="55" t="s">
        <v>876</v>
      </c>
      <c r="F230" s="57">
        <v>1549.92</v>
      </c>
      <c r="H230" s="220"/>
      <c r="I230" s="220"/>
      <c r="J230" s="56" t="s">
        <v>874</v>
      </c>
      <c r="K230" s="54" t="s">
        <v>875</v>
      </c>
      <c r="L230" s="55" t="s">
        <v>876</v>
      </c>
      <c r="M230" s="57">
        <v>1479.74</v>
      </c>
      <c r="N230" s="173">
        <f t="shared" si="3"/>
        <v>70.180000000000064</v>
      </c>
    </row>
    <row r="231" spans="1:14" ht="12.75" customHeight="1" x14ac:dyDescent="0.2">
      <c r="A231" s="201"/>
      <c r="B231" s="201"/>
      <c r="C231" s="56" t="s">
        <v>877</v>
      </c>
      <c r="D231" s="54" t="s">
        <v>878</v>
      </c>
      <c r="E231" s="55" t="s">
        <v>879</v>
      </c>
      <c r="F231" s="57">
        <v>1815.62</v>
      </c>
      <c r="H231" s="220"/>
      <c r="I231" s="220"/>
      <c r="J231" s="56" t="s">
        <v>877</v>
      </c>
      <c r="K231" s="54" t="s">
        <v>878</v>
      </c>
      <c r="L231" s="55" t="s">
        <v>879</v>
      </c>
      <c r="M231" s="57">
        <v>1733.41</v>
      </c>
      <c r="N231" s="173">
        <f t="shared" si="3"/>
        <v>82.209999999999809</v>
      </c>
    </row>
    <row r="232" spans="1:14" ht="12.75" customHeight="1" x14ac:dyDescent="0.2">
      <c r="A232" s="201"/>
      <c r="B232" s="201"/>
      <c r="C232" s="56" t="s">
        <v>880</v>
      </c>
      <c r="D232" s="54" t="s">
        <v>881</v>
      </c>
      <c r="E232" s="55" t="s">
        <v>882</v>
      </c>
      <c r="F232" s="57">
        <v>2081.3200000000002</v>
      </c>
      <c r="H232" s="220"/>
      <c r="I232" s="220"/>
      <c r="J232" s="56" t="s">
        <v>880</v>
      </c>
      <c r="K232" s="54" t="s">
        <v>881</v>
      </c>
      <c r="L232" s="55" t="s">
        <v>882</v>
      </c>
      <c r="M232" s="57">
        <v>1987.08</v>
      </c>
      <c r="N232" s="173">
        <f t="shared" si="3"/>
        <v>94.240000000000236</v>
      </c>
    </row>
    <row r="233" spans="1:14" ht="12.75" customHeight="1" x14ac:dyDescent="0.2">
      <c r="A233" s="201"/>
      <c r="B233" s="201"/>
      <c r="C233" s="56" t="s">
        <v>883</v>
      </c>
      <c r="D233" s="54" t="s">
        <v>884</v>
      </c>
      <c r="E233" s="55" t="s">
        <v>885</v>
      </c>
      <c r="F233" s="57">
        <v>2435.58</v>
      </c>
      <c r="H233" s="220"/>
      <c r="I233" s="220"/>
      <c r="J233" s="56" t="s">
        <v>883</v>
      </c>
      <c r="K233" s="54" t="s">
        <v>884</v>
      </c>
      <c r="L233" s="55" t="s">
        <v>885</v>
      </c>
      <c r="M233" s="57">
        <v>2325.31</v>
      </c>
      <c r="N233" s="173">
        <f t="shared" si="3"/>
        <v>110.26999999999998</v>
      </c>
    </row>
    <row r="234" spans="1:14" ht="12.75" customHeight="1" x14ac:dyDescent="0.2">
      <c r="A234" s="201"/>
      <c r="B234" s="201"/>
      <c r="C234" s="56" t="s">
        <v>886</v>
      </c>
      <c r="D234" s="54" t="s">
        <v>887</v>
      </c>
      <c r="E234" s="55" t="s">
        <v>888</v>
      </c>
      <c r="F234" s="57">
        <v>2966.98</v>
      </c>
      <c r="H234" s="220"/>
      <c r="I234" s="220"/>
      <c r="J234" s="56" t="s">
        <v>886</v>
      </c>
      <c r="K234" s="54" t="s">
        <v>887</v>
      </c>
      <c r="L234" s="55" t="s">
        <v>888</v>
      </c>
      <c r="M234" s="57">
        <v>2832.65</v>
      </c>
      <c r="N234" s="173">
        <f t="shared" si="3"/>
        <v>134.32999999999993</v>
      </c>
    </row>
    <row r="235" spans="1:14" ht="12.75" customHeight="1" x14ac:dyDescent="0.2">
      <c r="A235" s="201"/>
      <c r="B235" s="201"/>
      <c r="C235" s="56" t="s">
        <v>889</v>
      </c>
      <c r="D235" s="54" t="s">
        <v>890</v>
      </c>
      <c r="E235" s="55" t="s">
        <v>891</v>
      </c>
      <c r="F235" s="57">
        <v>3498.38</v>
      </c>
      <c r="H235" s="220"/>
      <c r="I235" s="220"/>
      <c r="J235" s="56" t="s">
        <v>889</v>
      </c>
      <c r="K235" s="54" t="s">
        <v>890</v>
      </c>
      <c r="L235" s="55" t="s">
        <v>891</v>
      </c>
      <c r="M235" s="57">
        <v>3339.99</v>
      </c>
      <c r="N235" s="173">
        <f t="shared" si="3"/>
        <v>158.39000000000033</v>
      </c>
    </row>
    <row r="236" spans="1:14" ht="12.75" customHeight="1" x14ac:dyDescent="0.2">
      <c r="A236" s="201"/>
      <c r="B236" s="201"/>
      <c r="C236" s="56" t="s">
        <v>892</v>
      </c>
      <c r="D236" s="54" t="s">
        <v>893</v>
      </c>
      <c r="E236" s="55" t="s">
        <v>894</v>
      </c>
      <c r="F236" s="57">
        <v>4029.78</v>
      </c>
      <c r="H236" s="220"/>
      <c r="I236" s="220"/>
      <c r="J236" s="56" t="s">
        <v>892</v>
      </c>
      <c r="K236" s="54" t="s">
        <v>893</v>
      </c>
      <c r="L236" s="55" t="s">
        <v>894</v>
      </c>
      <c r="M236" s="57">
        <v>3847.33</v>
      </c>
      <c r="N236" s="173">
        <f t="shared" si="3"/>
        <v>182.45000000000027</v>
      </c>
    </row>
    <row r="237" spans="1:14" ht="12.75" customHeight="1" x14ac:dyDescent="0.2">
      <c r="A237" s="201"/>
      <c r="B237" s="201"/>
      <c r="C237" s="56" t="s">
        <v>895</v>
      </c>
      <c r="D237" s="54" t="s">
        <v>896</v>
      </c>
      <c r="E237" s="55" t="s">
        <v>897</v>
      </c>
      <c r="F237" s="57">
        <v>4561.18</v>
      </c>
      <c r="H237" s="220"/>
      <c r="I237" s="220"/>
      <c r="J237" s="56" t="s">
        <v>895</v>
      </c>
      <c r="K237" s="54" t="s">
        <v>896</v>
      </c>
      <c r="L237" s="55" t="s">
        <v>897</v>
      </c>
      <c r="M237" s="57">
        <v>4354.67</v>
      </c>
      <c r="N237" s="173">
        <f t="shared" si="3"/>
        <v>206.51000000000022</v>
      </c>
    </row>
    <row r="238" spans="1:14" ht="12.75" customHeight="1" x14ac:dyDescent="0.2">
      <c r="A238" s="201"/>
      <c r="B238" s="201"/>
      <c r="C238" s="56" t="s">
        <v>898</v>
      </c>
      <c r="D238" s="54" t="s">
        <v>899</v>
      </c>
      <c r="E238" s="55" t="s">
        <v>900</v>
      </c>
      <c r="F238" s="57">
        <v>5181.1499999999996</v>
      </c>
      <c r="H238" s="220"/>
      <c r="I238" s="220"/>
      <c r="J238" s="56" t="s">
        <v>898</v>
      </c>
      <c r="K238" s="54" t="s">
        <v>899</v>
      </c>
      <c r="L238" s="55" t="s">
        <v>900</v>
      </c>
      <c r="M238" s="57">
        <v>4946.57</v>
      </c>
      <c r="N238" s="173">
        <f t="shared" si="3"/>
        <v>234.57999999999993</v>
      </c>
    </row>
    <row r="239" spans="1:14" ht="12.75" customHeight="1" x14ac:dyDescent="0.2">
      <c r="A239" s="201"/>
      <c r="B239" s="201"/>
      <c r="C239" s="56" t="s">
        <v>901</v>
      </c>
      <c r="D239" s="54" t="s">
        <v>902</v>
      </c>
      <c r="E239" s="55" t="s">
        <v>903</v>
      </c>
      <c r="F239" s="57">
        <v>5978.25</v>
      </c>
      <c r="H239" s="220"/>
      <c r="I239" s="220"/>
      <c r="J239" s="56" t="s">
        <v>901</v>
      </c>
      <c r="K239" s="54" t="s">
        <v>902</v>
      </c>
      <c r="L239" s="55" t="s">
        <v>903</v>
      </c>
      <c r="M239" s="57">
        <v>5707.58</v>
      </c>
      <c r="N239" s="173">
        <f t="shared" si="3"/>
        <v>270.67000000000007</v>
      </c>
    </row>
    <row r="240" spans="1:14" ht="12.75" customHeight="1" x14ac:dyDescent="0.2">
      <c r="A240" s="201"/>
      <c r="B240" s="201"/>
      <c r="C240" s="56" t="s">
        <v>904</v>
      </c>
      <c r="D240" s="54" t="s">
        <v>905</v>
      </c>
      <c r="E240" s="55" t="s">
        <v>906</v>
      </c>
      <c r="F240" s="57">
        <v>6775.35</v>
      </c>
      <c r="H240" s="220"/>
      <c r="I240" s="220"/>
      <c r="J240" s="56" t="s">
        <v>904</v>
      </c>
      <c r="K240" s="54" t="s">
        <v>905</v>
      </c>
      <c r="L240" s="55" t="s">
        <v>906</v>
      </c>
      <c r="M240" s="57">
        <v>6468.59</v>
      </c>
      <c r="N240" s="173">
        <f t="shared" si="3"/>
        <v>306.76000000000022</v>
      </c>
    </row>
    <row r="241" spans="1:14" ht="12.75" customHeight="1" x14ac:dyDescent="0.2">
      <c r="A241" s="201"/>
      <c r="B241" s="201"/>
      <c r="C241" s="56" t="s">
        <v>907</v>
      </c>
      <c r="D241" s="54" t="s">
        <v>908</v>
      </c>
      <c r="E241" s="55" t="s">
        <v>909</v>
      </c>
      <c r="F241" s="57">
        <v>7572.45</v>
      </c>
      <c r="H241" s="220"/>
      <c r="I241" s="220"/>
      <c r="J241" s="56" t="s">
        <v>907</v>
      </c>
      <c r="K241" s="54" t="s">
        <v>908</v>
      </c>
      <c r="L241" s="55" t="s">
        <v>909</v>
      </c>
      <c r="M241" s="57">
        <v>7229.6</v>
      </c>
      <c r="N241" s="173">
        <f t="shared" si="3"/>
        <v>342.84999999999945</v>
      </c>
    </row>
    <row r="242" spans="1:14" ht="12.75" customHeight="1" x14ac:dyDescent="0.2">
      <c r="A242" s="201"/>
      <c r="B242" s="201"/>
      <c r="C242" s="56" t="s">
        <v>910</v>
      </c>
      <c r="D242" s="54" t="s">
        <v>911</v>
      </c>
      <c r="E242" s="55" t="s">
        <v>912</v>
      </c>
      <c r="F242" s="57">
        <v>8369.5499999999993</v>
      </c>
      <c r="H242" s="220"/>
      <c r="I242" s="220"/>
      <c r="J242" s="56" t="s">
        <v>910</v>
      </c>
      <c r="K242" s="54" t="s">
        <v>911</v>
      </c>
      <c r="L242" s="55" t="s">
        <v>912</v>
      </c>
      <c r="M242" s="57">
        <v>7990.61</v>
      </c>
      <c r="N242" s="173">
        <f t="shared" si="3"/>
        <v>378.9399999999996</v>
      </c>
    </row>
    <row r="243" spans="1:14" ht="12.75" customHeight="1" x14ac:dyDescent="0.2">
      <c r="A243" s="201"/>
      <c r="B243" s="201"/>
      <c r="C243" s="56" t="s">
        <v>913</v>
      </c>
      <c r="D243" s="54"/>
      <c r="E243" s="55" t="s">
        <v>914</v>
      </c>
      <c r="F243" s="57"/>
      <c r="H243" s="220"/>
      <c r="I243" s="220"/>
      <c r="J243" s="56" t="s">
        <v>913</v>
      </c>
      <c r="K243" s="54"/>
      <c r="L243" s="55" t="s">
        <v>4997</v>
      </c>
      <c r="M243" s="57"/>
      <c r="N243" s="173">
        <f t="shared" si="3"/>
        <v>0</v>
      </c>
    </row>
    <row r="244" spans="1:14" ht="12.75" customHeight="1" x14ac:dyDescent="0.2">
      <c r="A244" s="201"/>
      <c r="B244" s="201"/>
      <c r="C244" s="56" t="s">
        <v>915</v>
      </c>
      <c r="D244" s="54" t="s">
        <v>916</v>
      </c>
      <c r="E244" s="55" t="s">
        <v>917</v>
      </c>
      <c r="F244" s="57">
        <v>9432.35</v>
      </c>
      <c r="H244" s="220"/>
      <c r="I244" s="220"/>
      <c r="J244" s="56" t="s">
        <v>915</v>
      </c>
      <c r="K244" s="54" t="s">
        <v>916</v>
      </c>
      <c r="L244" s="55" t="s">
        <v>917</v>
      </c>
      <c r="M244" s="57">
        <v>9005.2900000000009</v>
      </c>
      <c r="N244" s="173">
        <f t="shared" si="3"/>
        <v>427.05999999999949</v>
      </c>
    </row>
    <row r="245" spans="1:14" ht="12.75" customHeight="1" x14ac:dyDescent="0.2">
      <c r="A245" s="201"/>
      <c r="B245" s="201"/>
      <c r="C245" s="56" t="s">
        <v>918</v>
      </c>
      <c r="D245" s="54" t="s">
        <v>919</v>
      </c>
      <c r="E245" s="55" t="s">
        <v>920</v>
      </c>
      <c r="F245" s="57">
        <v>11026.55</v>
      </c>
      <c r="H245" s="220"/>
      <c r="I245" s="220"/>
      <c r="J245" s="56" t="s">
        <v>918</v>
      </c>
      <c r="K245" s="54" t="s">
        <v>919</v>
      </c>
      <c r="L245" s="55" t="s">
        <v>920</v>
      </c>
      <c r="M245" s="57">
        <v>10527.31</v>
      </c>
      <c r="N245" s="173">
        <f t="shared" si="3"/>
        <v>499.23999999999978</v>
      </c>
    </row>
    <row r="246" spans="1:14" ht="12.75" customHeight="1" x14ac:dyDescent="0.2">
      <c r="A246" s="202"/>
      <c r="B246" s="202"/>
      <c r="C246" s="56" t="s">
        <v>921</v>
      </c>
      <c r="D246" s="54" t="s">
        <v>922</v>
      </c>
      <c r="E246" s="55" t="s">
        <v>923</v>
      </c>
      <c r="F246" s="57">
        <v>12620.75</v>
      </c>
      <c r="H246" s="221"/>
      <c r="I246" s="221"/>
      <c r="J246" s="56" t="s">
        <v>921</v>
      </c>
      <c r="K246" s="54" t="s">
        <v>922</v>
      </c>
      <c r="L246" s="55" t="s">
        <v>923</v>
      </c>
      <c r="M246" s="57">
        <v>12049.33</v>
      </c>
      <c r="N246" s="173">
        <f t="shared" si="3"/>
        <v>571.42000000000007</v>
      </c>
    </row>
    <row r="247" spans="1:14" ht="12.75" customHeight="1" x14ac:dyDescent="0.2">
      <c r="A247" s="203" t="s">
        <v>31</v>
      </c>
      <c r="B247" s="203" t="s">
        <v>32</v>
      </c>
      <c r="C247" s="56"/>
      <c r="D247" s="54"/>
      <c r="E247" s="212" t="s">
        <v>924</v>
      </c>
      <c r="F247" s="213"/>
      <c r="H247" s="228" t="s">
        <v>31</v>
      </c>
      <c r="I247" s="228" t="s">
        <v>32</v>
      </c>
      <c r="J247" s="56"/>
      <c r="K247" s="54"/>
      <c r="L247" s="231" t="s">
        <v>924</v>
      </c>
      <c r="M247" s="225"/>
      <c r="N247" s="173">
        <f t="shared" si="3"/>
        <v>0</v>
      </c>
    </row>
    <row r="248" spans="1:14" ht="12.75" customHeight="1" x14ac:dyDescent="0.2">
      <c r="A248" s="201"/>
      <c r="B248" s="201"/>
      <c r="C248" s="56" t="s">
        <v>925</v>
      </c>
      <c r="D248" s="54" t="s">
        <v>926</v>
      </c>
      <c r="E248" s="55" t="s">
        <v>927</v>
      </c>
      <c r="F248" s="57">
        <v>1724.8</v>
      </c>
      <c r="H248" s="223"/>
      <c r="I248" s="223"/>
      <c r="J248" s="56" t="s">
        <v>925</v>
      </c>
      <c r="K248" s="54" t="s">
        <v>926</v>
      </c>
      <c r="L248" s="55" t="s">
        <v>927</v>
      </c>
      <c r="M248" s="57">
        <v>1681.4</v>
      </c>
      <c r="N248" s="173">
        <f t="shared" si="3"/>
        <v>43.399999999999864</v>
      </c>
    </row>
    <row r="249" spans="1:14" ht="12.75" customHeight="1" x14ac:dyDescent="0.2">
      <c r="A249" s="201"/>
      <c r="B249" s="201"/>
      <c r="C249" s="56" t="s">
        <v>928</v>
      </c>
      <c r="D249" s="54" t="s">
        <v>929</v>
      </c>
      <c r="E249" s="55" t="s">
        <v>930</v>
      </c>
      <c r="F249" s="57">
        <v>3449.6</v>
      </c>
      <c r="H249" s="223"/>
      <c r="I249" s="223"/>
      <c r="J249" s="56" t="s">
        <v>928</v>
      </c>
      <c r="K249" s="54" t="s">
        <v>929</v>
      </c>
      <c r="L249" s="55" t="s">
        <v>930</v>
      </c>
      <c r="M249" s="57">
        <v>3362.8</v>
      </c>
      <c r="N249" s="173">
        <f t="shared" si="3"/>
        <v>86.799999999999727</v>
      </c>
    </row>
    <row r="250" spans="1:14" ht="12.75" customHeight="1" x14ac:dyDescent="0.2">
      <c r="A250" s="201"/>
      <c r="B250" s="201"/>
      <c r="C250" s="56" t="s">
        <v>931</v>
      </c>
      <c r="D250" s="54" t="s">
        <v>932</v>
      </c>
      <c r="E250" s="55" t="s">
        <v>933</v>
      </c>
      <c r="F250" s="57">
        <v>5174.3999999999996</v>
      </c>
      <c r="H250" s="223"/>
      <c r="I250" s="223"/>
      <c r="J250" s="56" t="s">
        <v>931</v>
      </c>
      <c r="K250" s="54" t="s">
        <v>932</v>
      </c>
      <c r="L250" s="55" t="s">
        <v>933</v>
      </c>
      <c r="M250" s="57">
        <v>5044.2</v>
      </c>
      <c r="N250" s="173">
        <f t="shared" si="3"/>
        <v>130.19999999999982</v>
      </c>
    </row>
    <row r="251" spans="1:14" ht="12.75" customHeight="1" x14ac:dyDescent="0.2">
      <c r="A251" s="201"/>
      <c r="B251" s="201"/>
      <c r="C251" s="56" t="s">
        <v>934</v>
      </c>
      <c r="D251" s="54" t="s">
        <v>935</v>
      </c>
      <c r="E251" s="55" t="s">
        <v>936</v>
      </c>
      <c r="F251" s="57">
        <v>6899.2</v>
      </c>
      <c r="H251" s="223"/>
      <c r="I251" s="223"/>
      <c r="J251" s="56" t="s">
        <v>934</v>
      </c>
      <c r="K251" s="54" t="s">
        <v>935</v>
      </c>
      <c r="L251" s="55" t="s">
        <v>936</v>
      </c>
      <c r="M251" s="57">
        <v>6725.6</v>
      </c>
      <c r="N251" s="173">
        <f t="shared" si="3"/>
        <v>173.59999999999945</v>
      </c>
    </row>
    <row r="252" spans="1:14" ht="12.75" customHeight="1" x14ac:dyDescent="0.2">
      <c r="A252" s="201"/>
      <c r="B252" s="201"/>
      <c r="C252" s="56" t="s">
        <v>937</v>
      </c>
      <c r="D252" s="54" t="s">
        <v>938</v>
      </c>
      <c r="E252" s="55" t="s">
        <v>939</v>
      </c>
      <c r="F252" s="57">
        <v>8624</v>
      </c>
      <c r="H252" s="223"/>
      <c r="I252" s="223"/>
      <c r="J252" s="56" t="s">
        <v>937</v>
      </c>
      <c r="K252" s="54" t="s">
        <v>938</v>
      </c>
      <c r="L252" s="55" t="s">
        <v>939</v>
      </c>
      <c r="M252" s="57">
        <v>8407</v>
      </c>
      <c r="N252" s="173">
        <f t="shared" si="3"/>
        <v>217</v>
      </c>
    </row>
    <row r="253" spans="1:14" ht="12.75" customHeight="1" x14ac:dyDescent="0.2">
      <c r="A253" s="201"/>
      <c r="B253" s="201"/>
      <c r="C253" s="56" t="s">
        <v>940</v>
      </c>
      <c r="D253" s="54" t="s">
        <v>941</v>
      </c>
      <c r="E253" s="55" t="s">
        <v>942</v>
      </c>
      <c r="F253" s="57">
        <v>10348.799999999999</v>
      </c>
      <c r="H253" s="223"/>
      <c r="I253" s="223"/>
      <c r="J253" s="56" t="s">
        <v>940</v>
      </c>
      <c r="K253" s="54" t="s">
        <v>941</v>
      </c>
      <c r="L253" s="55" t="s">
        <v>942</v>
      </c>
      <c r="M253" s="57">
        <v>10088.4</v>
      </c>
      <c r="N253" s="173">
        <f t="shared" si="3"/>
        <v>260.39999999999964</v>
      </c>
    </row>
    <row r="254" spans="1:14" ht="12.75" customHeight="1" x14ac:dyDescent="0.2">
      <c r="A254" s="201"/>
      <c r="B254" s="201"/>
      <c r="C254" s="56" t="s">
        <v>943</v>
      </c>
      <c r="D254" s="54" t="s">
        <v>944</v>
      </c>
      <c r="E254" s="55" t="s">
        <v>945</v>
      </c>
      <c r="F254" s="57">
        <v>12073.6</v>
      </c>
      <c r="H254" s="223"/>
      <c r="I254" s="223"/>
      <c r="J254" s="56" t="s">
        <v>943</v>
      </c>
      <c r="K254" s="54" t="s">
        <v>944</v>
      </c>
      <c r="L254" s="55" t="s">
        <v>945</v>
      </c>
      <c r="M254" s="57">
        <v>11769.8</v>
      </c>
      <c r="N254" s="173">
        <f t="shared" si="3"/>
        <v>303.80000000000109</v>
      </c>
    </row>
    <row r="255" spans="1:14" ht="12.75" customHeight="1" x14ac:dyDescent="0.2">
      <c r="A255" s="201"/>
      <c r="B255" s="201"/>
      <c r="C255" s="56" t="s">
        <v>946</v>
      </c>
      <c r="D255" s="54" t="s">
        <v>947</v>
      </c>
      <c r="E255" s="55" t="s">
        <v>948</v>
      </c>
      <c r="F255" s="57">
        <v>13798.4</v>
      </c>
      <c r="H255" s="223"/>
      <c r="I255" s="223"/>
      <c r="J255" s="56" t="s">
        <v>946</v>
      </c>
      <c r="K255" s="54" t="s">
        <v>947</v>
      </c>
      <c r="L255" s="55" t="s">
        <v>948</v>
      </c>
      <c r="M255" s="57">
        <v>13451.2</v>
      </c>
      <c r="N255" s="173">
        <f t="shared" si="3"/>
        <v>347.19999999999891</v>
      </c>
    </row>
    <row r="256" spans="1:14" ht="12.75" customHeight="1" x14ac:dyDescent="0.2">
      <c r="A256" s="201"/>
      <c r="B256" s="201"/>
      <c r="C256" s="56" t="s">
        <v>949</v>
      </c>
      <c r="D256" s="54" t="s">
        <v>950</v>
      </c>
      <c r="E256" s="55" t="s">
        <v>951</v>
      </c>
      <c r="F256" s="57">
        <v>15523.2</v>
      </c>
      <c r="H256" s="223"/>
      <c r="I256" s="223"/>
      <c r="J256" s="56" t="s">
        <v>949</v>
      </c>
      <c r="K256" s="54" t="s">
        <v>950</v>
      </c>
      <c r="L256" s="55" t="s">
        <v>951</v>
      </c>
      <c r="M256" s="57">
        <v>15132.6</v>
      </c>
      <c r="N256" s="173">
        <f t="shared" si="3"/>
        <v>390.60000000000036</v>
      </c>
    </row>
    <row r="257" spans="1:14" ht="12.75" customHeight="1" x14ac:dyDescent="0.2">
      <c r="A257" s="201"/>
      <c r="B257" s="201"/>
      <c r="C257" s="56" t="s">
        <v>952</v>
      </c>
      <c r="D257" s="54" t="s">
        <v>953</v>
      </c>
      <c r="E257" s="55" t="s">
        <v>954</v>
      </c>
      <c r="F257" s="57">
        <v>17248</v>
      </c>
      <c r="H257" s="223"/>
      <c r="I257" s="223"/>
      <c r="J257" s="56" t="s">
        <v>952</v>
      </c>
      <c r="K257" s="54" t="s">
        <v>953</v>
      </c>
      <c r="L257" s="55" t="s">
        <v>954</v>
      </c>
      <c r="M257" s="57">
        <v>16814</v>
      </c>
      <c r="N257" s="173">
        <f t="shared" si="3"/>
        <v>434</v>
      </c>
    </row>
    <row r="258" spans="1:14" ht="12.75" customHeight="1" x14ac:dyDescent="0.2">
      <c r="A258" s="201"/>
      <c r="B258" s="201"/>
      <c r="C258" s="56" t="s">
        <v>955</v>
      </c>
      <c r="D258" s="54" t="s">
        <v>956</v>
      </c>
      <c r="E258" s="55" t="s">
        <v>957</v>
      </c>
      <c r="F258" s="57">
        <v>18972.8</v>
      </c>
      <c r="H258" s="223"/>
      <c r="I258" s="223"/>
      <c r="J258" s="56" t="s">
        <v>955</v>
      </c>
      <c r="K258" s="54" t="s">
        <v>956</v>
      </c>
      <c r="L258" s="55" t="s">
        <v>957</v>
      </c>
      <c r="M258" s="57">
        <v>18495.400000000001</v>
      </c>
      <c r="N258" s="173">
        <f t="shared" si="3"/>
        <v>477.39999999999782</v>
      </c>
    </row>
    <row r="259" spans="1:14" ht="12.75" customHeight="1" x14ac:dyDescent="0.2">
      <c r="A259" s="201"/>
      <c r="B259" s="201"/>
      <c r="C259" s="56" t="s">
        <v>958</v>
      </c>
      <c r="D259" s="54" t="s">
        <v>959</v>
      </c>
      <c r="E259" s="55" t="s">
        <v>960</v>
      </c>
      <c r="F259" s="57">
        <v>20697.599999999999</v>
      </c>
      <c r="H259" s="223"/>
      <c r="I259" s="223"/>
      <c r="J259" s="56" t="s">
        <v>958</v>
      </c>
      <c r="K259" s="54" t="s">
        <v>959</v>
      </c>
      <c r="L259" s="55" t="s">
        <v>960</v>
      </c>
      <c r="M259" s="57">
        <v>20176.8</v>
      </c>
      <c r="N259" s="173">
        <f t="shared" si="3"/>
        <v>520.79999999999927</v>
      </c>
    </row>
    <row r="260" spans="1:14" ht="12.75" customHeight="1" x14ac:dyDescent="0.2">
      <c r="A260" s="201"/>
      <c r="B260" s="201"/>
      <c r="C260" s="56" t="s">
        <v>961</v>
      </c>
      <c r="D260" s="54" t="s">
        <v>962</v>
      </c>
      <c r="E260" s="55" t="s">
        <v>963</v>
      </c>
      <c r="F260" s="57">
        <v>24147.200000000001</v>
      </c>
      <c r="H260" s="223"/>
      <c r="I260" s="223"/>
      <c r="J260" s="56" t="s">
        <v>961</v>
      </c>
      <c r="K260" s="54" t="s">
        <v>962</v>
      </c>
      <c r="L260" s="55" t="s">
        <v>963</v>
      </c>
      <c r="M260" s="57">
        <v>23539.599999999999</v>
      </c>
      <c r="N260" s="173">
        <f t="shared" si="3"/>
        <v>607.60000000000218</v>
      </c>
    </row>
    <row r="261" spans="1:14" ht="63.75" customHeight="1" x14ac:dyDescent="0.2">
      <c r="A261" s="201"/>
      <c r="B261" s="201"/>
      <c r="C261" s="56" t="s">
        <v>964</v>
      </c>
      <c r="D261" s="54" t="s">
        <v>965</v>
      </c>
      <c r="E261" s="55" t="s">
        <v>966</v>
      </c>
      <c r="F261" s="57">
        <v>27596.799999999999</v>
      </c>
      <c r="H261" s="223"/>
      <c r="I261" s="223"/>
      <c r="J261" s="56" t="s">
        <v>964</v>
      </c>
      <c r="K261" s="54" t="s">
        <v>965</v>
      </c>
      <c r="L261" s="55" t="s">
        <v>966</v>
      </c>
      <c r="M261" s="57">
        <v>26902.400000000001</v>
      </c>
      <c r="N261" s="173">
        <f t="shared" si="3"/>
        <v>694.39999999999782</v>
      </c>
    </row>
    <row r="262" spans="1:14" ht="63.75" customHeight="1" x14ac:dyDescent="0.2">
      <c r="A262" s="201"/>
      <c r="B262" s="201"/>
      <c r="C262" s="56" t="s">
        <v>967</v>
      </c>
      <c r="D262" s="54" t="s">
        <v>968</v>
      </c>
      <c r="E262" s="55" t="s">
        <v>969</v>
      </c>
      <c r="F262" s="57">
        <v>31046.400000000001</v>
      </c>
      <c r="H262" s="223"/>
      <c r="I262" s="223"/>
      <c r="J262" s="56" t="s">
        <v>967</v>
      </c>
      <c r="K262" s="54" t="s">
        <v>968</v>
      </c>
      <c r="L262" s="55" t="s">
        <v>969</v>
      </c>
      <c r="M262" s="57">
        <v>30265.200000000001</v>
      </c>
      <c r="N262" s="173">
        <f t="shared" si="3"/>
        <v>781.20000000000073</v>
      </c>
    </row>
    <row r="263" spans="1:14" ht="25.5" customHeight="1" x14ac:dyDescent="0.2">
      <c r="A263" s="201"/>
      <c r="B263" s="201"/>
      <c r="C263" s="56" t="s">
        <v>970</v>
      </c>
      <c r="D263" s="54" t="s">
        <v>971</v>
      </c>
      <c r="E263" s="55" t="s">
        <v>972</v>
      </c>
      <c r="F263" s="57">
        <v>34496</v>
      </c>
      <c r="H263" s="223"/>
      <c r="I263" s="223"/>
      <c r="J263" s="56" t="s">
        <v>970</v>
      </c>
      <c r="K263" s="54" t="s">
        <v>971</v>
      </c>
      <c r="L263" s="55" t="s">
        <v>972</v>
      </c>
      <c r="M263" s="57">
        <v>33628</v>
      </c>
      <c r="N263" s="173">
        <f t="shared" si="3"/>
        <v>868</v>
      </c>
    </row>
    <row r="264" spans="1:14" ht="38.25" customHeight="1" x14ac:dyDescent="0.2">
      <c r="A264" s="201"/>
      <c r="B264" s="201"/>
      <c r="C264" s="56" t="s">
        <v>973</v>
      </c>
      <c r="D264" s="54" t="s">
        <v>974</v>
      </c>
      <c r="E264" s="55" t="s">
        <v>975</v>
      </c>
      <c r="F264" s="57">
        <v>39670.400000000001</v>
      </c>
      <c r="H264" s="223"/>
      <c r="I264" s="223"/>
      <c r="J264" s="56" t="s">
        <v>973</v>
      </c>
      <c r="K264" s="54" t="s">
        <v>974</v>
      </c>
      <c r="L264" s="55" t="s">
        <v>975</v>
      </c>
      <c r="M264" s="57">
        <v>38672.199999999997</v>
      </c>
      <c r="N264" s="173">
        <f t="shared" si="3"/>
        <v>998.20000000000437</v>
      </c>
    </row>
    <row r="265" spans="1:14" ht="38.25" customHeight="1" x14ac:dyDescent="0.2">
      <c r="A265" s="201"/>
      <c r="B265" s="201"/>
      <c r="C265" s="56" t="s">
        <v>976</v>
      </c>
      <c r="D265" s="54" t="s">
        <v>977</v>
      </c>
      <c r="E265" s="55" t="s">
        <v>978</v>
      </c>
      <c r="F265" s="57">
        <v>44844.800000000003</v>
      </c>
      <c r="H265" s="223"/>
      <c r="I265" s="223"/>
      <c r="J265" s="56" t="s">
        <v>976</v>
      </c>
      <c r="K265" s="54" t="s">
        <v>977</v>
      </c>
      <c r="L265" s="55" t="s">
        <v>978</v>
      </c>
      <c r="M265" s="57">
        <v>43716.4</v>
      </c>
      <c r="N265" s="173">
        <f t="shared" ref="N265:N328" si="4">F265-M265</f>
        <v>1128.4000000000015</v>
      </c>
    </row>
    <row r="266" spans="1:14" ht="25.5" customHeight="1" x14ac:dyDescent="0.2">
      <c r="A266" s="201"/>
      <c r="B266" s="201"/>
      <c r="C266" s="56" t="s">
        <v>979</v>
      </c>
      <c r="D266" s="54" t="s">
        <v>980</v>
      </c>
      <c r="E266" s="55" t="s">
        <v>981</v>
      </c>
      <c r="F266" s="57">
        <v>50019.199999999997</v>
      </c>
      <c r="H266" s="223"/>
      <c r="I266" s="223"/>
      <c r="J266" s="56" t="s">
        <v>979</v>
      </c>
      <c r="K266" s="54" t="s">
        <v>980</v>
      </c>
      <c r="L266" s="55" t="s">
        <v>981</v>
      </c>
      <c r="M266" s="57">
        <v>48760.6</v>
      </c>
      <c r="N266" s="173">
        <f t="shared" si="4"/>
        <v>1258.5999999999985</v>
      </c>
    </row>
    <row r="267" spans="1:14" ht="25.5" customHeight="1" x14ac:dyDescent="0.2">
      <c r="A267" s="201"/>
      <c r="B267" s="201"/>
      <c r="C267" s="56" t="s">
        <v>982</v>
      </c>
      <c r="D267" s="54"/>
      <c r="E267" s="55" t="s">
        <v>983</v>
      </c>
      <c r="F267" s="57"/>
      <c r="H267" s="223"/>
      <c r="I267" s="223"/>
      <c r="J267" s="56" t="s">
        <v>982</v>
      </c>
      <c r="K267" s="54"/>
      <c r="L267" s="55" t="s">
        <v>983</v>
      </c>
      <c r="M267" s="57"/>
      <c r="N267" s="173">
        <f t="shared" si="4"/>
        <v>0</v>
      </c>
    </row>
    <row r="268" spans="1:14" ht="25.5" customHeight="1" x14ac:dyDescent="0.2">
      <c r="A268" s="201"/>
      <c r="B268" s="201"/>
      <c r="C268" s="56" t="s">
        <v>984</v>
      </c>
      <c r="D268" s="54" t="s">
        <v>985</v>
      </c>
      <c r="E268" s="55" t="s">
        <v>986</v>
      </c>
      <c r="F268" s="57">
        <v>55193.599999999999</v>
      </c>
      <c r="H268" s="223"/>
      <c r="I268" s="223"/>
      <c r="J268" s="56" t="s">
        <v>984</v>
      </c>
      <c r="K268" s="54" t="s">
        <v>985</v>
      </c>
      <c r="L268" s="55" t="s">
        <v>986</v>
      </c>
      <c r="M268" s="57">
        <v>53804.800000000003</v>
      </c>
      <c r="N268" s="173">
        <f t="shared" si="4"/>
        <v>1388.7999999999956</v>
      </c>
    </row>
    <row r="269" spans="1:14" ht="12.75" customHeight="1" x14ac:dyDescent="0.2">
      <c r="A269" s="201"/>
      <c r="B269" s="201"/>
      <c r="C269" s="56" t="s">
        <v>987</v>
      </c>
      <c r="D269" s="54" t="s">
        <v>988</v>
      </c>
      <c r="E269" s="55" t="s">
        <v>989</v>
      </c>
      <c r="F269" s="57">
        <v>65542.399999999994</v>
      </c>
      <c r="H269" s="223"/>
      <c r="I269" s="223"/>
      <c r="J269" s="56" t="s">
        <v>987</v>
      </c>
      <c r="K269" s="54" t="s">
        <v>988</v>
      </c>
      <c r="L269" s="55" t="s">
        <v>989</v>
      </c>
      <c r="M269" s="57">
        <v>63893.2</v>
      </c>
      <c r="N269" s="173">
        <f t="shared" si="4"/>
        <v>1649.1999999999971</v>
      </c>
    </row>
    <row r="270" spans="1:14" ht="25.5" customHeight="1" x14ac:dyDescent="0.2">
      <c r="A270" s="201"/>
      <c r="B270" s="201"/>
      <c r="C270" s="56" t="s">
        <v>990</v>
      </c>
      <c r="D270" s="54" t="s">
        <v>991</v>
      </c>
      <c r="E270" s="55" t="s">
        <v>992</v>
      </c>
      <c r="F270" s="57">
        <v>75891.199999999997</v>
      </c>
      <c r="H270" s="223"/>
      <c r="I270" s="223"/>
      <c r="J270" s="56" t="s">
        <v>990</v>
      </c>
      <c r="K270" s="54" t="s">
        <v>991</v>
      </c>
      <c r="L270" s="55" t="s">
        <v>992</v>
      </c>
      <c r="M270" s="57">
        <v>73981.600000000006</v>
      </c>
      <c r="N270" s="173">
        <f t="shared" si="4"/>
        <v>1909.5999999999913</v>
      </c>
    </row>
    <row r="271" spans="1:14" ht="25.5" customHeight="1" x14ac:dyDescent="0.2">
      <c r="A271" s="201"/>
      <c r="B271" s="201"/>
      <c r="C271" s="56" t="s">
        <v>993</v>
      </c>
      <c r="D271" s="54" t="s">
        <v>994</v>
      </c>
      <c r="E271" s="55" t="s">
        <v>995</v>
      </c>
      <c r="F271" s="57">
        <v>86240</v>
      </c>
      <c r="H271" s="223"/>
      <c r="I271" s="223"/>
      <c r="J271" s="56" t="s">
        <v>993</v>
      </c>
      <c r="K271" s="54" t="s">
        <v>994</v>
      </c>
      <c r="L271" s="55" t="s">
        <v>995</v>
      </c>
      <c r="M271" s="57">
        <v>84070</v>
      </c>
      <c r="N271" s="173">
        <f t="shared" si="4"/>
        <v>2170</v>
      </c>
    </row>
    <row r="272" spans="1:14" ht="25.5" customHeight="1" x14ac:dyDescent="0.2">
      <c r="A272" s="202"/>
      <c r="B272" s="202"/>
      <c r="C272" s="56" t="s">
        <v>996</v>
      </c>
      <c r="D272" s="54" t="s">
        <v>997</v>
      </c>
      <c r="E272" s="55" t="s">
        <v>998</v>
      </c>
      <c r="F272" s="57">
        <v>96588.800000000003</v>
      </c>
      <c r="H272" s="223"/>
      <c r="I272" s="223"/>
      <c r="J272" s="56" t="s">
        <v>996</v>
      </c>
      <c r="K272" s="54" t="s">
        <v>997</v>
      </c>
      <c r="L272" s="55" t="s">
        <v>998</v>
      </c>
      <c r="M272" s="57">
        <v>94158.399999999994</v>
      </c>
      <c r="N272" s="173">
        <f t="shared" si="4"/>
        <v>2430.4000000000087</v>
      </c>
    </row>
    <row r="273" spans="1:14" ht="25.5" customHeight="1" x14ac:dyDescent="0.2">
      <c r="A273" s="203" t="s">
        <v>33</v>
      </c>
      <c r="B273" s="203" t="s">
        <v>34</v>
      </c>
      <c r="C273" s="56"/>
      <c r="D273" s="54"/>
      <c r="E273" s="212" t="s">
        <v>999</v>
      </c>
      <c r="F273" s="213"/>
      <c r="H273" s="203" t="s">
        <v>33</v>
      </c>
      <c r="I273" s="203" t="s">
        <v>34</v>
      </c>
      <c r="J273" s="56"/>
      <c r="K273" s="54"/>
      <c r="L273" s="231" t="s">
        <v>999</v>
      </c>
      <c r="M273" s="225"/>
      <c r="N273" s="173">
        <f t="shared" si="4"/>
        <v>0</v>
      </c>
    </row>
    <row r="274" spans="1:14" ht="38.25" customHeight="1" x14ac:dyDescent="0.2">
      <c r="A274" s="201"/>
      <c r="B274" s="201"/>
      <c r="C274" s="56" t="s">
        <v>1000</v>
      </c>
      <c r="D274" s="54" t="s">
        <v>1001</v>
      </c>
      <c r="E274" s="55" t="s">
        <v>1002</v>
      </c>
      <c r="F274" s="57">
        <v>299.55</v>
      </c>
      <c r="H274" s="220"/>
      <c r="I274" s="220"/>
      <c r="J274" s="56" t="s">
        <v>1000</v>
      </c>
      <c r="K274" s="54" t="s">
        <v>1001</v>
      </c>
      <c r="L274" s="55" t="s">
        <v>1002</v>
      </c>
      <c r="M274" s="57">
        <v>293.23</v>
      </c>
      <c r="N274" s="173">
        <f t="shared" si="4"/>
        <v>6.3199999999999932</v>
      </c>
    </row>
    <row r="275" spans="1:14" ht="12.75" customHeight="1" x14ac:dyDescent="0.2">
      <c r="A275" s="201"/>
      <c r="B275" s="201"/>
      <c r="C275" s="56" t="s">
        <v>1003</v>
      </c>
      <c r="D275" s="54" t="s">
        <v>1004</v>
      </c>
      <c r="E275" s="55" t="s">
        <v>1005</v>
      </c>
      <c r="F275" s="57">
        <v>524.22</v>
      </c>
      <c r="H275" s="220"/>
      <c r="I275" s="220"/>
      <c r="J275" s="56" t="s">
        <v>1003</v>
      </c>
      <c r="K275" s="54" t="s">
        <v>1004</v>
      </c>
      <c r="L275" s="55" t="s">
        <v>1005</v>
      </c>
      <c r="M275" s="57">
        <v>513.15</v>
      </c>
      <c r="N275" s="173">
        <f t="shared" si="4"/>
        <v>11.07000000000005</v>
      </c>
    </row>
    <row r="276" spans="1:14" ht="12.75" customHeight="1" x14ac:dyDescent="0.2">
      <c r="A276" s="201"/>
      <c r="B276" s="201"/>
      <c r="C276" s="56" t="s">
        <v>1006</v>
      </c>
      <c r="D276" s="54" t="s">
        <v>1007</v>
      </c>
      <c r="E276" s="55" t="s">
        <v>1008</v>
      </c>
      <c r="F276" s="57">
        <v>748.88</v>
      </c>
      <c r="H276" s="220"/>
      <c r="I276" s="220"/>
      <c r="J276" s="56" t="s">
        <v>1006</v>
      </c>
      <c r="K276" s="54" t="s">
        <v>1007</v>
      </c>
      <c r="L276" s="55" t="s">
        <v>1008</v>
      </c>
      <c r="M276" s="57">
        <v>733.07</v>
      </c>
      <c r="N276" s="173">
        <f t="shared" si="4"/>
        <v>15.809999999999945</v>
      </c>
    </row>
    <row r="277" spans="1:14" ht="12.75" customHeight="1" x14ac:dyDescent="0.2">
      <c r="A277" s="201"/>
      <c r="B277" s="201"/>
      <c r="C277" s="56" t="s">
        <v>1009</v>
      </c>
      <c r="D277" s="54" t="s">
        <v>1010</v>
      </c>
      <c r="E277" s="55" t="s">
        <v>1011</v>
      </c>
      <c r="F277" s="57">
        <v>973.54</v>
      </c>
      <c r="H277" s="220"/>
      <c r="I277" s="220"/>
      <c r="J277" s="56" t="s">
        <v>1009</v>
      </c>
      <c r="K277" s="54" t="s">
        <v>1010</v>
      </c>
      <c r="L277" s="55" t="s">
        <v>1011</v>
      </c>
      <c r="M277" s="57">
        <v>952.99</v>
      </c>
      <c r="N277" s="173">
        <f t="shared" si="4"/>
        <v>20.549999999999955</v>
      </c>
    </row>
    <row r="278" spans="1:14" ht="12.75" customHeight="1" x14ac:dyDescent="0.2">
      <c r="A278" s="201"/>
      <c r="B278" s="201"/>
      <c r="C278" s="56" t="s">
        <v>1012</v>
      </c>
      <c r="D278" s="54" t="s">
        <v>1013</v>
      </c>
      <c r="E278" s="55" t="s">
        <v>1014</v>
      </c>
      <c r="F278" s="57">
        <v>1198.21</v>
      </c>
      <c r="H278" s="220"/>
      <c r="I278" s="220"/>
      <c r="J278" s="56" t="s">
        <v>1012</v>
      </c>
      <c r="K278" s="54" t="s">
        <v>1013</v>
      </c>
      <c r="L278" s="55" t="s">
        <v>1014</v>
      </c>
      <c r="M278" s="57">
        <v>1171.74</v>
      </c>
      <c r="N278" s="173">
        <f t="shared" si="4"/>
        <v>26.470000000000027</v>
      </c>
    </row>
    <row r="279" spans="1:14" ht="12.75" customHeight="1" x14ac:dyDescent="0.2">
      <c r="A279" s="201"/>
      <c r="B279" s="201"/>
      <c r="C279" s="56" t="s">
        <v>1015</v>
      </c>
      <c r="D279" s="54" t="s">
        <v>1016</v>
      </c>
      <c r="E279" s="55" t="s">
        <v>1017</v>
      </c>
      <c r="F279" s="57">
        <v>1422.87</v>
      </c>
      <c r="H279" s="220"/>
      <c r="I279" s="220"/>
      <c r="J279" s="56" t="s">
        <v>1015</v>
      </c>
      <c r="K279" s="54" t="s">
        <v>1016</v>
      </c>
      <c r="L279" s="55" t="s">
        <v>1017</v>
      </c>
      <c r="M279" s="57">
        <v>1392.83</v>
      </c>
      <c r="N279" s="173">
        <f t="shared" si="4"/>
        <v>30.039999999999964</v>
      </c>
    </row>
    <row r="280" spans="1:14" ht="12.75" customHeight="1" x14ac:dyDescent="0.2">
      <c r="A280" s="201"/>
      <c r="B280" s="201"/>
      <c r="C280" s="56" t="s">
        <v>1018</v>
      </c>
      <c r="D280" s="54" t="s">
        <v>1019</v>
      </c>
      <c r="E280" s="55" t="s">
        <v>1020</v>
      </c>
      <c r="F280" s="57">
        <v>1647.54</v>
      </c>
      <c r="H280" s="220"/>
      <c r="I280" s="220"/>
      <c r="J280" s="56" t="s">
        <v>1018</v>
      </c>
      <c r="K280" s="54" t="s">
        <v>1019</v>
      </c>
      <c r="L280" s="55" t="s">
        <v>1020</v>
      </c>
      <c r="M280" s="57">
        <v>1601.02</v>
      </c>
      <c r="N280" s="173">
        <f t="shared" si="4"/>
        <v>46.519999999999982</v>
      </c>
    </row>
    <row r="281" spans="1:14" ht="12.75" customHeight="1" x14ac:dyDescent="0.2">
      <c r="A281" s="201"/>
      <c r="B281" s="201"/>
      <c r="C281" s="56" t="s">
        <v>1021</v>
      </c>
      <c r="D281" s="54" t="s">
        <v>1022</v>
      </c>
      <c r="E281" s="55" t="s">
        <v>1023</v>
      </c>
      <c r="F281" s="57">
        <v>1872.2</v>
      </c>
      <c r="H281" s="220"/>
      <c r="I281" s="220"/>
      <c r="J281" s="56" t="s">
        <v>1021</v>
      </c>
      <c r="K281" s="54" t="s">
        <v>1022</v>
      </c>
      <c r="L281" s="55" t="s">
        <v>1023</v>
      </c>
      <c r="M281" s="57">
        <v>1832.68</v>
      </c>
      <c r="N281" s="173">
        <f t="shared" si="4"/>
        <v>39.519999999999982</v>
      </c>
    </row>
    <row r="282" spans="1:14" ht="12.75" customHeight="1" x14ac:dyDescent="0.2">
      <c r="A282" s="201"/>
      <c r="B282" s="201"/>
      <c r="C282" s="56" t="s">
        <v>1024</v>
      </c>
      <c r="D282" s="54" t="s">
        <v>1025</v>
      </c>
      <c r="E282" s="55" t="s">
        <v>1026</v>
      </c>
      <c r="F282" s="57">
        <v>2096.86</v>
      </c>
      <c r="H282" s="220"/>
      <c r="I282" s="220"/>
      <c r="J282" s="56" t="s">
        <v>1024</v>
      </c>
      <c r="K282" s="54" t="s">
        <v>1025</v>
      </c>
      <c r="L282" s="55" t="s">
        <v>1026</v>
      </c>
      <c r="M282" s="57">
        <v>2052.6</v>
      </c>
      <c r="N282" s="173">
        <f t="shared" si="4"/>
        <v>44.260000000000218</v>
      </c>
    </row>
    <row r="283" spans="1:14" ht="12.75" customHeight="1" x14ac:dyDescent="0.2">
      <c r="A283" s="201"/>
      <c r="B283" s="201"/>
      <c r="C283" s="56" t="s">
        <v>1027</v>
      </c>
      <c r="D283" s="54" t="s">
        <v>1028</v>
      </c>
      <c r="E283" s="55" t="s">
        <v>1029</v>
      </c>
      <c r="F283" s="57">
        <v>2321.5300000000002</v>
      </c>
      <c r="H283" s="220"/>
      <c r="I283" s="220"/>
      <c r="J283" s="56" t="s">
        <v>1027</v>
      </c>
      <c r="K283" s="54" t="s">
        <v>1028</v>
      </c>
      <c r="L283" s="55" t="s">
        <v>1029</v>
      </c>
      <c r="M283" s="57">
        <v>2272.52</v>
      </c>
      <c r="N283" s="173">
        <f t="shared" si="4"/>
        <v>49.010000000000218</v>
      </c>
    </row>
    <row r="284" spans="1:14" ht="12.75" customHeight="1" x14ac:dyDescent="0.2">
      <c r="A284" s="201"/>
      <c r="B284" s="201"/>
      <c r="C284" s="56" t="s">
        <v>1030</v>
      </c>
      <c r="D284" s="54" t="s">
        <v>1031</v>
      </c>
      <c r="E284" s="55" t="s">
        <v>1032</v>
      </c>
      <c r="F284" s="57">
        <v>2546.19</v>
      </c>
      <c r="H284" s="220"/>
      <c r="I284" s="220"/>
      <c r="J284" s="56" t="s">
        <v>1030</v>
      </c>
      <c r="K284" s="54" t="s">
        <v>1031</v>
      </c>
      <c r="L284" s="55" t="s">
        <v>1032</v>
      </c>
      <c r="M284" s="57">
        <v>2492.44</v>
      </c>
      <c r="N284" s="173">
        <f t="shared" si="4"/>
        <v>53.75</v>
      </c>
    </row>
    <row r="285" spans="1:14" ht="12.75" customHeight="1" x14ac:dyDescent="0.2">
      <c r="A285" s="201"/>
      <c r="B285" s="201"/>
      <c r="C285" s="56" t="s">
        <v>1033</v>
      </c>
      <c r="D285" s="54" t="s">
        <v>1034</v>
      </c>
      <c r="E285" s="55" t="s">
        <v>1035</v>
      </c>
      <c r="F285" s="57">
        <v>2845.74</v>
      </c>
      <c r="H285" s="220"/>
      <c r="I285" s="220"/>
      <c r="J285" s="56" t="s">
        <v>1033</v>
      </c>
      <c r="K285" s="54" t="s">
        <v>1034</v>
      </c>
      <c r="L285" s="55" t="s">
        <v>1035</v>
      </c>
      <c r="M285" s="57">
        <v>2785.67</v>
      </c>
      <c r="N285" s="173">
        <f t="shared" si="4"/>
        <v>60.069999999999709</v>
      </c>
    </row>
    <row r="286" spans="1:14" ht="12.75" customHeight="1" x14ac:dyDescent="0.2">
      <c r="A286" s="201"/>
      <c r="B286" s="201"/>
      <c r="C286" s="56" t="s">
        <v>1036</v>
      </c>
      <c r="D286" s="54" t="s">
        <v>1037</v>
      </c>
      <c r="E286" s="55" t="s">
        <v>1038</v>
      </c>
      <c r="F286" s="57">
        <v>3295.07</v>
      </c>
      <c r="H286" s="220"/>
      <c r="I286" s="220"/>
      <c r="J286" s="56" t="s">
        <v>1036</v>
      </c>
      <c r="K286" s="54" t="s">
        <v>1037</v>
      </c>
      <c r="L286" s="55" t="s">
        <v>1038</v>
      </c>
      <c r="M286" s="57">
        <v>3225.51</v>
      </c>
      <c r="N286" s="173">
        <f t="shared" si="4"/>
        <v>69.559999999999945</v>
      </c>
    </row>
    <row r="287" spans="1:14" ht="12.75" customHeight="1" x14ac:dyDescent="0.2">
      <c r="A287" s="201"/>
      <c r="B287" s="201"/>
      <c r="C287" s="56" t="s">
        <v>1039</v>
      </c>
      <c r="D287" s="54" t="s">
        <v>1040</v>
      </c>
      <c r="E287" s="55" t="s">
        <v>1041</v>
      </c>
      <c r="F287" s="57">
        <v>3744.4</v>
      </c>
      <c r="H287" s="220"/>
      <c r="I287" s="220"/>
      <c r="J287" s="56" t="s">
        <v>1039</v>
      </c>
      <c r="K287" s="54" t="s">
        <v>1040</v>
      </c>
      <c r="L287" s="55" t="s">
        <v>1041</v>
      </c>
      <c r="M287" s="57">
        <v>3665.35</v>
      </c>
      <c r="N287" s="173">
        <f t="shared" si="4"/>
        <v>79.050000000000182</v>
      </c>
    </row>
    <row r="288" spans="1:14" ht="12.75" customHeight="1" x14ac:dyDescent="0.2">
      <c r="A288" s="201"/>
      <c r="B288" s="201"/>
      <c r="C288" s="56" t="s">
        <v>1042</v>
      </c>
      <c r="D288" s="54" t="s">
        <v>1043</v>
      </c>
      <c r="E288" s="55" t="s">
        <v>1044</v>
      </c>
      <c r="F288" s="57">
        <v>4193.7299999999996</v>
      </c>
      <c r="H288" s="220"/>
      <c r="I288" s="220"/>
      <c r="J288" s="56" t="s">
        <v>1042</v>
      </c>
      <c r="K288" s="54" t="s">
        <v>1043</v>
      </c>
      <c r="L288" s="55" t="s">
        <v>1044</v>
      </c>
      <c r="M288" s="57">
        <v>4105.1899999999996</v>
      </c>
      <c r="N288" s="173">
        <f t="shared" si="4"/>
        <v>88.539999999999964</v>
      </c>
    </row>
    <row r="289" spans="1:14" ht="12.75" customHeight="1" x14ac:dyDescent="0.2">
      <c r="A289" s="201"/>
      <c r="B289" s="201"/>
      <c r="C289" s="56" t="s">
        <v>1045</v>
      </c>
      <c r="D289" s="54" t="s">
        <v>1046</v>
      </c>
      <c r="E289" s="55" t="s">
        <v>1047</v>
      </c>
      <c r="F289" s="57">
        <v>4643.0600000000004</v>
      </c>
      <c r="H289" s="220"/>
      <c r="I289" s="220"/>
      <c r="J289" s="56" t="s">
        <v>1045</v>
      </c>
      <c r="K289" s="54" t="s">
        <v>1046</v>
      </c>
      <c r="L289" s="55" t="s">
        <v>1047</v>
      </c>
      <c r="M289" s="57">
        <v>4545.03</v>
      </c>
      <c r="N289" s="173">
        <f t="shared" si="4"/>
        <v>98.030000000000655</v>
      </c>
    </row>
    <row r="290" spans="1:14" ht="12.75" customHeight="1" x14ac:dyDescent="0.2">
      <c r="A290" s="201"/>
      <c r="B290" s="201"/>
      <c r="C290" s="56" t="s">
        <v>1048</v>
      </c>
      <c r="D290" s="54" t="s">
        <v>1049</v>
      </c>
      <c r="E290" s="55" t="s">
        <v>1050</v>
      </c>
      <c r="F290" s="57">
        <v>5092.38</v>
      </c>
      <c r="H290" s="220"/>
      <c r="I290" s="220"/>
      <c r="J290" s="56" t="s">
        <v>1048</v>
      </c>
      <c r="K290" s="54" t="s">
        <v>1049</v>
      </c>
      <c r="L290" s="55" t="s">
        <v>1050</v>
      </c>
      <c r="M290" s="57">
        <v>4984.88</v>
      </c>
      <c r="N290" s="173">
        <f t="shared" si="4"/>
        <v>107.5</v>
      </c>
    </row>
    <row r="291" spans="1:14" ht="12.75" customHeight="1" x14ac:dyDescent="0.2">
      <c r="A291" s="201"/>
      <c r="B291" s="201"/>
      <c r="C291" s="56" t="s">
        <v>1051</v>
      </c>
      <c r="D291" s="54" t="s">
        <v>1052</v>
      </c>
      <c r="E291" s="55" t="s">
        <v>1053</v>
      </c>
      <c r="F291" s="57">
        <v>5541.71</v>
      </c>
      <c r="H291" s="220"/>
      <c r="I291" s="220"/>
      <c r="J291" s="56" t="s">
        <v>1051</v>
      </c>
      <c r="K291" s="54" t="s">
        <v>1052</v>
      </c>
      <c r="L291" s="55" t="s">
        <v>1053</v>
      </c>
      <c r="M291" s="57">
        <v>5424.72</v>
      </c>
      <c r="N291" s="173">
        <f t="shared" si="4"/>
        <v>116.98999999999978</v>
      </c>
    </row>
    <row r="292" spans="1:14" ht="12.75" customHeight="1" x14ac:dyDescent="0.2">
      <c r="A292" s="201"/>
      <c r="B292" s="201"/>
      <c r="C292" s="56" t="s">
        <v>1054</v>
      </c>
      <c r="D292" s="54" t="s">
        <v>1055</v>
      </c>
      <c r="E292" s="55" t="s">
        <v>1056</v>
      </c>
      <c r="F292" s="57">
        <v>5991.04</v>
      </c>
      <c r="H292" s="220"/>
      <c r="I292" s="220"/>
      <c r="J292" s="56" t="s">
        <v>1054</v>
      </c>
      <c r="K292" s="54" t="s">
        <v>1055</v>
      </c>
      <c r="L292" s="55" t="s">
        <v>1056</v>
      </c>
      <c r="M292" s="57">
        <v>5864.56</v>
      </c>
      <c r="N292" s="173">
        <f t="shared" si="4"/>
        <v>126.47999999999956</v>
      </c>
    </row>
    <row r="293" spans="1:14" ht="12.75" customHeight="1" x14ac:dyDescent="0.2">
      <c r="A293" s="201"/>
      <c r="B293" s="201"/>
      <c r="C293" s="56" t="s">
        <v>1057</v>
      </c>
      <c r="D293" s="54" t="s">
        <v>1058</v>
      </c>
      <c r="E293" s="55" t="s">
        <v>1059</v>
      </c>
      <c r="F293" s="57">
        <v>6440.37</v>
      </c>
      <c r="H293" s="220"/>
      <c r="I293" s="220"/>
      <c r="J293" s="56" t="s">
        <v>1057</v>
      </c>
      <c r="K293" s="54" t="s">
        <v>1058</v>
      </c>
      <c r="L293" s="55" t="s">
        <v>1059</v>
      </c>
      <c r="M293" s="57">
        <v>6304.4</v>
      </c>
      <c r="N293" s="173">
        <f t="shared" si="4"/>
        <v>135.97000000000025</v>
      </c>
    </row>
    <row r="294" spans="1:14" ht="12.75" customHeight="1" x14ac:dyDescent="0.2">
      <c r="A294" s="201"/>
      <c r="B294" s="201"/>
      <c r="C294" s="56" t="s">
        <v>1060</v>
      </c>
      <c r="D294" s="54" t="s">
        <v>1061</v>
      </c>
      <c r="E294" s="55" t="s">
        <v>1062</v>
      </c>
      <c r="F294" s="57">
        <v>6889.7</v>
      </c>
      <c r="H294" s="220"/>
      <c r="I294" s="220"/>
      <c r="J294" s="56" t="s">
        <v>1060</v>
      </c>
      <c r="K294" s="54" t="s">
        <v>1061</v>
      </c>
      <c r="L294" s="55" t="s">
        <v>1062</v>
      </c>
      <c r="M294" s="57">
        <v>6744.24</v>
      </c>
      <c r="N294" s="173">
        <f t="shared" si="4"/>
        <v>145.46000000000004</v>
      </c>
    </row>
    <row r="295" spans="1:14" ht="12.75" customHeight="1" x14ac:dyDescent="0.2">
      <c r="A295" s="201"/>
      <c r="B295" s="201"/>
      <c r="C295" s="56" t="s">
        <v>1063</v>
      </c>
      <c r="D295" s="54"/>
      <c r="E295" s="55" t="s">
        <v>1064</v>
      </c>
      <c r="F295" s="57"/>
      <c r="H295" s="220"/>
      <c r="I295" s="220"/>
      <c r="J295" s="56" t="s">
        <v>1063</v>
      </c>
      <c r="K295" s="54"/>
      <c r="L295" s="55" t="s">
        <v>1064</v>
      </c>
      <c r="M295" s="57"/>
      <c r="N295" s="173">
        <f t="shared" si="4"/>
        <v>0</v>
      </c>
    </row>
    <row r="296" spans="1:14" ht="12.75" customHeight="1" x14ac:dyDescent="0.2">
      <c r="A296" s="201"/>
      <c r="B296" s="201"/>
      <c r="C296" s="56" t="s">
        <v>1065</v>
      </c>
      <c r="D296" s="54" t="s">
        <v>1066</v>
      </c>
      <c r="E296" s="55" t="s">
        <v>1067</v>
      </c>
      <c r="F296" s="57">
        <v>7488.8</v>
      </c>
      <c r="H296" s="220"/>
      <c r="I296" s="220"/>
      <c r="J296" s="56" t="s">
        <v>1065</v>
      </c>
      <c r="K296" s="54" t="s">
        <v>1066</v>
      </c>
      <c r="L296" s="55" t="s">
        <v>1067</v>
      </c>
      <c r="M296" s="57">
        <v>7330.7</v>
      </c>
      <c r="N296" s="173">
        <f t="shared" si="4"/>
        <v>158.10000000000036</v>
      </c>
    </row>
    <row r="297" spans="1:14" ht="12.75" customHeight="1" x14ac:dyDescent="0.2">
      <c r="A297" s="201"/>
      <c r="B297" s="201"/>
      <c r="C297" s="56" t="s">
        <v>1068</v>
      </c>
      <c r="D297" s="54" t="s">
        <v>1069</v>
      </c>
      <c r="E297" s="55" t="s">
        <v>1070</v>
      </c>
      <c r="F297" s="57">
        <v>8387.4599999999991</v>
      </c>
      <c r="H297" s="220"/>
      <c r="I297" s="220"/>
      <c r="J297" s="56" t="s">
        <v>1068</v>
      </c>
      <c r="K297" s="54" t="s">
        <v>1069</v>
      </c>
      <c r="L297" s="55" t="s">
        <v>1070</v>
      </c>
      <c r="M297" s="57">
        <v>8210.3799999999992</v>
      </c>
      <c r="N297" s="173">
        <f t="shared" si="4"/>
        <v>177.07999999999993</v>
      </c>
    </row>
    <row r="298" spans="1:14" ht="12.75" customHeight="1" x14ac:dyDescent="0.2">
      <c r="A298" s="201"/>
      <c r="B298" s="201"/>
      <c r="C298" s="56" t="s">
        <v>1071</v>
      </c>
      <c r="D298" s="54" t="s">
        <v>1072</v>
      </c>
      <c r="E298" s="55" t="s">
        <v>1073</v>
      </c>
      <c r="F298" s="57">
        <v>9286.11</v>
      </c>
      <c r="H298" s="220"/>
      <c r="I298" s="220"/>
      <c r="J298" s="56" t="s">
        <v>1071</v>
      </c>
      <c r="K298" s="54" t="s">
        <v>1072</v>
      </c>
      <c r="L298" s="55" t="s">
        <v>1073</v>
      </c>
      <c r="M298" s="57">
        <v>9090.07</v>
      </c>
      <c r="N298" s="173">
        <f t="shared" si="4"/>
        <v>196.04000000000087</v>
      </c>
    </row>
    <row r="299" spans="1:14" ht="38.25" customHeight="1" x14ac:dyDescent="0.2">
      <c r="A299" s="201"/>
      <c r="B299" s="201"/>
      <c r="C299" s="56" t="s">
        <v>1074</v>
      </c>
      <c r="D299" s="54" t="s">
        <v>1075</v>
      </c>
      <c r="E299" s="55" t="s">
        <v>1076</v>
      </c>
      <c r="F299" s="57">
        <v>10184.77</v>
      </c>
      <c r="H299" s="220"/>
      <c r="I299" s="220"/>
      <c r="J299" s="56" t="s">
        <v>1074</v>
      </c>
      <c r="K299" s="54" t="s">
        <v>1075</v>
      </c>
      <c r="L299" s="55" t="s">
        <v>1076</v>
      </c>
      <c r="M299" s="57">
        <v>9969.75</v>
      </c>
      <c r="N299" s="173">
        <f t="shared" si="4"/>
        <v>215.02000000000044</v>
      </c>
    </row>
    <row r="300" spans="1:14" ht="12.75" customHeight="1" x14ac:dyDescent="0.2">
      <c r="A300" s="201"/>
      <c r="B300" s="201"/>
      <c r="C300" s="56" t="s">
        <v>1077</v>
      </c>
      <c r="D300" s="54" t="s">
        <v>1078</v>
      </c>
      <c r="E300" s="55" t="s">
        <v>1079</v>
      </c>
      <c r="F300" s="57">
        <v>11083.42</v>
      </c>
      <c r="H300" s="220"/>
      <c r="I300" s="220"/>
      <c r="J300" s="56" t="s">
        <v>1077</v>
      </c>
      <c r="K300" s="54" t="s">
        <v>1078</v>
      </c>
      <c r="L300" s="55" t="s">
        <v>1079</v>
      </c>
      <c r="M300" s="57">
        <v>10849.44</v>
      </c>
      <c r="N300" s="173">
        <f t="shared" si="4"/>
        <v>233.97999999999956</v>
      </c>
    </row>
    <row r="301" spans="1:14" ht="12.75" customHeight="1" x14ac:dyDescent="0.2">
      <c r="A301" s="201"/>
      <c r="B301" s="201"/>
      <c r="C301" s="56" t="s">
        <v>1080</v>
      </c>
      <c r="D301" s="54" t="s">
        <v>1081</v>
      </c>
      <c r="E301" s="55" t="s">
        <v>1082</v>
      </c>
      <c r="F301" s="57">
        <v>11982.08</v>
      </c>
      <c r="H301" s="220"/>
      <c r="I301" s="220"/>
      <c r="J301" s="56" t="s">
        <v>1080</v>
      </c>
      <c r="K301" s="54" t="s">
        <v>1081</v>
      </c>
      <c r="L301" s="55" t="s">
        <v>1082</v>
      </c>
      <c r="M301" s="57">
        <v>11729.12</v>
      </c>
      <c r="N301" s="173">
        <f t="shared" si="4"/>
        <v>252.95999999999913</v>
      </c>
    </row>
    <row r="302" spans="1:14" ht="12.75" customHeight="1" x14ac:dyDescent="0.2">
      <c r="A302" s="201"/>
      <c r="B302" s="201"/>
      <c r="C302" s="56" t="s">
        <v>1083</v>
      </c>
      <c r="D302" s="54" t="s">
        <v>1084</v>
      </c>
      <c r="E302" s="55" t="s">
        <v>1085</v>
      </c>
      <c r="F302" s="57">
        <v>12880.74</v>
      </c>
      <c r="H302" s="220"/>
      <c r="I302" s="220"/>
      <c r="J302" s="56" t="s">
        <v>1083</v>
      </c>
      <c r="K302" s="54" t="s">
        <v>1084</v>
      </c>
      <c r="L302" s="55" t="s">
        <v>1085</v>
      </c>
      <c r="M302" s="57">
        <v>12608.8</v>
      </c>
      <c r="N302" s="173">
        <f t="shared" si="4"/>
        <v>271.94000000000051</v>
      </c>
    </row>
    <row r="303" spans="1:14" ht="12.75" customHeight="1" x14ac:dyDescent="0.2">
      <c r="A303" s="202"/>
      <c r="B303" s="202"/>
      <c r="C303" s="56" t="s">
        <v>1086</v>
      </c>
      <c r="D303" s="54" t="s">
        <v>1087</v>
      </c>
      <c r="E303" s="55" t="s">
        <v>1088</v>
      </c>
      <c r="F303" s="57">
        <v>13779.39</v>
      </c>
      <c r="H303" s="221"/>
      <c r="I303" s="221"/>
      <c r="J303" s="56" t="s">
        <v>1086</v>
      </c>
      <c r="K303" s="54" t="s">
        <v>1087</v>
      </c>
      <c r="L303" s="55" t="s">
        <v>1088</v>
      </c>
      <c r="M303" s="57">
        <v>13488.49</v>
      </c>
      <c r="N303" s="173">
        <f t="shared" si="4"/>
        <v>290.89999999999964</v>
      </c>
    </row>
    <row r="304" spans="1:14" ht="12.75" customHeight="1" x14ac:dyDescent="0.2">
      <c r="A304" s="203" t="s">
        <v>35</v>
      </c>
      <c r="B304" s="203" t="s">
        <v>36</v>
      </c>
      <c r="C304" s="204"/>
      <c r="D304" s="54" t="s">
        <v>1089</v>
      </c>
      <c r="E304" s="55" t="s">
        <v>1090</v>
      </c>
      <c r="F304" s="217" t="s">
        <v>508</v>
      </c>
      <c r="H304" s="228" t="s">
        <v>35</v>
      </c>
      <c r="I304" s="228" t="s">
        <v>36</v>
      </c>
      <c r="J304" s="229"/>
      <c r="K304" s="54" t="s">
        <v>1089</v>
      </c>
      <c r="L304" s="55" t="s">
        <v>1090</v>
      </c>
      <c r="M304" s="234" t="s">
        <v>508</v>
      </c>
      <c r="N304" s="173" t="e">
        <f t="shared" si="4"/>
        <v>#VALUE!</v>
      </c>
    </row>
    <row r="305" spans="1:14" ht="12.75" customHeight="1" x14ac:dyDescent="0.2">
      <c r="A305" s="202"/>
      <c r="B305" s="202"/>
      <c r="C305" s="206"/>
      <c r="D305" s="54" t="s">
        <v>1091</v>
      </c>
      <c r="E305" s="55" t="s">
        <v>1092</v>
      </c>
      <c r="F305" s="209"/>
      <c r="H305" s="223"/>
      <c r="I305" s="223"/>
      <c r="J305" s="225"/>
      <c r="K305" s="54" t="s">
        <v>1091</v>
      </c>
      <c r="L305" s="55" t="s">
        <v>1092</v>
      </c>
      <c r="M305" s="230"/>
      <c r="N305" s="173">
        <f t="shared" si="4"/>
        <v>0</v>
      </c>
    </row>
    <row r="306" spans="1:14" ht="12.75" customHeight="1" x14ac:dyDescent="0.2">
      <c r="A306" s="203" t="s">
        <v>37</v>
      </c>
      <c r="B306" s="203" t="s">
        <v>38</v>
      </c>
      <c r="C306" s="204"/>
      <c r="D306" s="54" t="s">
        <v>1093</v>
      </c>
      <c r="E306" s="55" t="s">
        <v>1094</v>
      </c>
      <c r="F306" s="217" t="s">
        <v>508</v>
      </c>
      <c r="H306" s="228" t="s">
        <v>37</v>
      </c>
      <c r="I306" s="228" t="s">
        <v>38</v>
      </c>
      <c r="J306" s="229"/>
      <c r="K306" s="54" t="s">
        <v>1093</v>
      </c>
      <c r="L306" s="55" t="s">
        <v>1094</v>
      </c>
      <c r="M306" s="234" t="s">
        <v>508</v>
      </c>
      <c r="N306" s="173" t="e">
        <f t="shared" si="4"/>
        <v>#VALUE!</v>
      </c>
    </row>
    <row r="307" spans="1:14" ht="12.75" customHeight="1" x14ac:dyDescent="0.2">
      <c r="A307" s="201"/>
      <c r="B307" s="201"/>
      <c r="C307" s="205"/>
      <c r="D307" s="54" t="s">
        <v>1095</v>
      </c>
      <c r="E307" s="55" t="s">
        <v>1096</v>
      </c>
      <c r="F307" s="208"/>
      <c r="H307" s="223"/>
      <c r="I307" s="223"/>
      <c r="J307" s="225"/>
      <c r="K307" s="54" t="s">
        <v>1095</v>
      </c>
      <c r="L307" s="55" t="s">
        <v>1096</v>
      </c>
      <c r="M307" s="230"/>
      <c r="N307" s="173">
        <f t="shared" si="4"/>
        <v>0</v>
      </c>
    </row>
    <row r="308" spans="1:14" ht="12.75" customHeight="1" x14ac:dyDescent="0.2">
      <c r="A308" s="202"/>
      <c r="B308" s="202"/>
      <c r="C308" s="206"/>
      <c r="D308" s="54" t="s">
        <v>1097</v>
      </c>
      <c r="E308" s="55" t="s">
        <v>1098</v>
      </c>
      <c r="F308" s="209"/>
      <c r="H308" s="223"/>
      <c r="I308" s="223"/>
      <c r="J308" s="225"/>
      <c r="K308" s="54" t="s">
        <v>1097</v>
      </c>
      <c r="L308" s="55" t="s">
        <v>1098</v>
      </c>
      <c r="M308" s="230"/>
      <c r="N308" s="173">
        <f t="shared" si="4"/>
        <v>0</v>
      </c>
    </row>
    <row r="309" spans="1:14" ht="12.75" customHeight="1" x14ac:dyDescent="0.2">
      <c r="A309" s="203" t="s">
        <v>39</v>
      </c>
      <c r="B309" s="203" t="s">
        <v>40</v>
      </c>
      <c r="C309" s="56" t="s">
        <v>1099</v>
      </c>
      <c r="D309" s="54" t="s">
        <v>1100</v>
      </c>
      <c r="E309" s="55" t="s">
        <v>1101</v>
      </c>
      <c r="F309" s="57">
        <v>842.34</v>
      </c>
      <c r="H309" s="228" t="s">
        <v>39</v>
      </c>
      <c r="I309" s="228" t="s">
        <v>40</v>
      </c>
      <c r="J309" s="56" t="s">
        <v>1099</v>
      </c>
      <c r="K309" s="54" t="s">
        <v>1100</v>
      </c>
      <c r="L309" s="55" t="s">
        <v>1101</v>
      </c>
      <c r="M309" s="57">
        <v>771.42</v>
      </c>
      <c r="N309" s="173">
        <f t="shared" si="4"/>
        <v>70.920000000000073</v>
      </c>
    </row>
    <row r="310" spans="1:14" ht="12.75" customHeight="1" x14ac:dyDescent="0.2">
      <c r="A310" s="201"/>
      <c r="B310" s="201"/>
      <c r="C310" s="56" t="s">
        <v>1102</v>
      </c>
      <c r="D310" s="54" t="s">
        <v>1103</v>
      </c>
      <c r="E310" s="55" t="s">
        <v>1104</v>
      </c>
      <c r="F310" s="57">
        <v>1064.82</v>
      </c>
      <c r="H310" s="223"/>
      <c r="I310" s="223"/>
      <c r="J310" s="56" t="s">
        <v>1102</v>
      </c>
      <c r="K310" s="54" t="s">
        <v>1103</v>
      </c>
      <c r="L310" s="55" t="s">
        <v>1104</v>
      </c>
      <c r="M310" s="57">
        <v>975.16</v>
      </c>
      <c r="N310" s="173">
        <f t="shared" si="4"/>
        <v>89.659999999999968</v>
      </c>
    </row>
    <row r="311" spans="1:14" ht="12.75" customHeight="1" x14ac:dyDescent="0.2">
      <c r="A311" s="202"/>
      <c r="B311" s="202"/>
      <c r="C311" s="56" t="s">
        <v>1105</v>
      </c>
      <c r="D311" s="54" t="s">
        <v>1106</v>
      </c>
      <c r="E311" s="55" t="s">
        <v>1107</v>
      </c>
      <c r="F311" s="57">
        <v>1203.49</v>
      </c>
      <c r="H311" s="223"/>
      <c r="I311" s="223"/>
      <c r="J311" s="56" t="s">
        <v>1105</v>
      </c>
      <c r="K311" s="54" t="s">
        <v>1106</v>
      </c>
      <c r="L311" s="55" t="s">
        <v>1107</v>
      </c>
      <c r="M311" s="57">
        <v>1102.1600000000001</v>
      </c>
      <c r="N311" s="173">
        <f t="shared" si="4"/>
        <v>101.32999999999993</v>
      </c>
    </row>
    <row r="312" spans="1:14" ht="12.75" customHeight="1" x14ac:dyDescent="0.2">
      <c r="A312" s="58" t="s">
        <v>41</v>
      </c>
      <c r="B312" s="58" t="s">
        <v>42</v>
      </c>
      <c r="C312" s="56"/>
      <c r="D312" s="54" t="s">
        <v>1108</v>
      </c>
      <c r="E312" s="55" t="s">
        <v>42</v>
      </c>
      <c r="F312" s="59" t="s">
        <v>508</v>
      </c>
      <c r="H312" s="58" t="s">
        <v>41</v>
      </c>
      <c r="I312" s="58" t="s">
        <v>42</v>
      </c>
      <c r="J312" s="56"/>
      <c r="K312" s="54" t="s">
        <v>1108</v>
      </c>
      <c r="L312" s="55" t="s">
        <v>42</v>
      </c>
      <c r="M312" s="59" t="s">
        <v>508</v>
      </c>
      <c r="N312" s="173" t="e">
        <f t="shared" si="4"/>
        <v>#VALUE!</v>
      </c>
    </row>
    <row r="313" spans="1:14" ht="12.75" customHeight="1" x14ac:dyDescent="0.2">
      <c r="A313" s="203" t="s">
        <v>1109</v>
      </c>
      <c r="B313" s="203" t="s">
        <v>44</v>
      </c>
      <c r="C313" s="204"/>
      <c r="D313" s="54" t="s">
        <v>1110</v>
      </c>
      <c r="E313" s="55" t="s">
        <v>1111</v>
      </c>
      <c r="F313" s="217" t="s">
        <v>508</v>
      </c>
      <c r="H313" s="228" t="s">
        <v>1109</v>
      </c>
      <c r="I313" s="228" t="s">
        <v>44</v>
      </c>
      <c r="J313" s="229"/>
      <c r="K313" s="54" t="s">
        <v>1110</v>
      </c>
      <c r="L313" s="55" t="s">
        <v>1111</v>
      </c>
      <c r="M313" s="234" t="s">
        <v>508</v>
      </c>
      <c r="N313" s="173" t="e">
        <f t="shared" si="4"/>
        <v>#VALUE!</v>
      </c>
    </row>
    <row r="314" spans="1:14" ht="25.5" customHeight="1" x14ac:dyDescent="0.2">
      <c r="A314" s="201"/>
      <c r="B314" s="201"/>
      <c r="C314" s="205"/>
      <c r="D314" s="54" t="s">
        <v>1112</v>
      </c>
      <c r="E314" s="55" t="s">
        <v>1113</v>
      </c>
      <c r="F314" s="208"/>
      <c r="H314" s="223"/>
      <c r="I314" s="223"/>
      <c r="J314" s="225"/>
      <c r="K314" s="54" t="s">
        <v>1112</v>
      </c>
      <c r="L314" s="55" t="s">
        <v>1113</v>
      </c>
      <c r="M314" s="230"/>
      <c r="N314" s="173">
        <f t="shared" si="4"/>
        <v>0</v>
      </c>
    </row>
    <row r="315" spans="1:14" ht="12.75" customHeight="1" x14ac:dyDescent="0.2">
      <c r="A315" s="201"/>
      <c r="B315" s="201"/>
      <c r="C315" s="205"/>
      <c r="D315" s="54" t="s">
        <v>1114</v>
      </c>
      <c r="E315" s="55" t="s">
        <v>1115</v>
      </c>
      <c r="F315" s="208"/>
      <c r="H315" s="223"/>
      <c r="I315" s="223"/>
      <c r="J315" s="225"/>
      <c r="K315" s="54" t="s">
        <v>1114</v>
      </c>
      <c r="L315" s="55" t="s">
        <v>1115</v>
      </c>
      <c r="M315" s="230"/>
      <c r="N315" s="173">
        <f t="shared" si="4"/>
        <v>0</v>
      </c>
    </row>
    <row r="316" spans="1:14" ht="12.75" customHeight="1" x14ac:dyDescent="0.2">
      <c r="A316" s="202"/>
      <c r="B316" s="202"/>
      <c r="C316" s="206"/>
      <c r="D316" s="54" t="s">
        <v>1116</v>
      </c>
      <c r="E316" s="55" t="s">
        <v>1117</v>
      </c>
      <c r="F316" s="209"/>
      <c r="H316" s="223"/>
      <c r="I316" s="223"/>
      <c r="J316" s="225"/>
      <c r="K316" s="54" t="s">
        <v>1116</v>
      </c>
      <c r="L316" s="55" t="s">
        <v>1117</v>
      </c>
      <c r="M316" s="230"/>
      <c r="N316" s="173">
        <f t="shared" si="4"/>
        <v>0</v>
      </c>
    </row>
    <row r="317" spans="1:14" ht="12.75" customHeight="1" x14ac:dyDescent="0.2">
      <c r="A317" s="114"/>
      <c r="B317" s="114"/>
      <c r="C317" s="118"/>
      <c r="D317" s="54"/>
      <c r="E317" s="119"/>
      <c r="F317" s="158"/>
      <c r="H317" s="228" t="s">
        <v>4714</v>
      </c>
      <c r="I317" s="228" t="s">
        <v>4715</v>
      </c>
      <c r="J317" s="56"/>
      <c r="K317" s="54"/>
      <c r="L317" s="231" t="s">
        <v>4998</v>
      </c>
      <c r="M317" s="225"/>
      <c r="N317" s="173">
        <f t="shared" si="4"/>
        <v>0</v>
      </c>
    </row>
    <row r="318" spans="1:14" ht="12.75" customHeight="1" x14ac:dyDescent="0.2">
      <c r="A318" s="114"/>
      <c r="B318" s="114"/>
      <c r="C318" s="118"/>
      <c r="D318" s="54"/>
      <c r="E318" s="119"/>
      <c r="F318" s="158"/>
      <c r="H318" s="223"/>
      <c r="I318" s="223"/>
      <c r="J318" s="56" t="s">
        <v>4999</v>
      </c>
      <c r="K318" s="54" t="s">
        <v>5000</v>
      </c>
      <c r="L318" s="55" t="s">
        <v>5001</v>
      </c>
      <c r="M318" s="57">
        <v>110.4</v>
      </c>
      <c r="N318" s="173">
        <f t="shared" si="4"/>
        <v>-110.4</v>
      </c>
    </row>
    <row r="319" spans="1:14" ht="12.75" customHeight="1" x14ac:dyDescent="0.2">
      <c r="A319" s="114"/>
      <c r="B319" s="114"/>
      <c r="C319" s="118"/>
      <c r="D319" s="54"/>
      <c r="E319" s="119"/>
      <c r="F319" s="158"/>
      <c r="H319" s="223"/>
      <c r="I319" s="223"/>
      <c r="J319" s="56" t="s">
        <v>5002</v>
      </c>
      <c r="K319" s="54" t="s">
        <v>5003</v>
      </c>
      <c r="L319" s="55" t="s">
        <v>5004</v>
      </c>
      <c r="M319" s="57">
        <v>124.8</v>
      </c>
      <c r="N319" s="173">
        <f t="shared" si="4"/>
        <v>-124.8</v>
      </c>
    </row>
    <row r="320" spans="1:14" ht="12.75" customHeight="1" x14ac:dyDescent="0.2">
      <c r="A320" s="114"/>
      <c r="B320" s="114"/>
      <c r="C320" s="118"/>
      <c r="D320" s="54"/>
      <c r="E320" s="119"/>
      <c r="F320" s="158"/>
      <c r="H320" s="223"/>
      <c r="I320" s="223"/>
      <c r="J320" s="56" t="s">
        <v>5005</v>
      </c>
      <c r="K320" s="54" t="s">
        <v>5006</v>
      </c>
      <c r="L320" s="55" t="s">
        <v>5007</v>
      </c>
      <c r="M320" s="57">
        <v>139.19999999999999</v>
      </c>
      <c r="N320" s="173">
        <f t="shared" si="4"/>
        <v>-139.19999999999999</v>
      </c>
    </row>
    <row r="321" spans="1:14" ht="12.75" customHeight="1" x14ac:dyDescent="0.2">
      <c r="A321" s="114"/>
      <c r="B321" s="114"/>
      <c r="C321" s="118"/>
      <c r="D321" s="54"/>
      <c r="E321" s="119"/>
      <c r="F321" s="158"/>
      <c r="H321" s="223"/>
      <c r="I321" s="223"/>
      <c r="J321" s="56" t="s">
        <v>5008</v>
      </c>
      <c r="K321" s="54" t="s">
        <v>5009</v>
      </c>
      <c r="L321" s="55" t="s">
        <v>5010</v>
      </c>
      <c r="M321" s="57">
        <v>153.6</v>
      </c>
      <c r="N321" s="173">
        <f t="shared" si="4"/>
        <v>-153.6</v>
      </c>
    </row>
    <row r="322" spans="1:14" ht="12.75" customHeight="1" x14ac:dyDescent="0.2">
      <c r="A322" s="114"/>
      <c r="B322" s="114"/>
      <c r="C322" s="118"/>
      <c r="D322" s="54"/>
      <c r="E322" s="119"/>
      <c r="F322" s="158"/>
      <c r="H322" s="223"/>
      <c r="I322" s="223"/>
      <c r="J322" s="56" t="s">
        <v>5011</v>
      </c>
      <c r="K322" s="54" t="s">
        <v>5012</v>
      </c>
      <c r="L322" s="55" t="s">
        <v>5013</v>
      </c>
      <c r="M322" s="57">
        <v>168</v>
      </c>
      <c r="N322" s="173">
        <f t="shared" si="4"/>
        <v>-168</v>
      </c>
    </row>
    <row r="323" spans="1:14" ht="12.75" customHeight="1" x14ac:dyDescent="0.2">
      <c r="A323" s="114"/>
      <c r="B323" s="114"/>
      <c r="C323" s="118"/>
      <c r="D323" s="54"/>
      <c r="E323" s="119"/>
      <c r="F323" s="158"/>
      <c r="H323" s="223"/>
      <c r="I323" s="223"/>
      <c r="J323" s="56" t="s">
        <v>5014</v>
      </c>
      <c r="K323" s="54" t="s">
        <v>5015</v>
      </c>
      <c r="L323" s="55" t="s">
        <v>5016</v>
      </c>
      <c r="M323" s="57">
        <v>182.4</v>
      </c>
      <c r="N323" s="173">
        <f t="shared" si="4"/>
        <v>-182.4</v>
      </c>
    </row>
    <row r="324" spans="1:14" ht="12.75" customHeight="1" x14ac:dyDescent="0.2">
      <c r="A324" s="114"/>
      <c r="B324" s="114"/>
      <c r="C324" s="118"/>
      <c r="D324" s="54"/>
      <c r="E324" s="119"/>
      <c r="F324" s="158"/>
      <c r="H324" s="223"/>
      <c r="I324" s="223"/>
      <c r="J324" s="56" t="s">
        <v>5017</v>
      </c>
      <c r="K324" s="54" t="s">
        <v>5018</v>
      </c>
      <c r="L324" s="55" t="s">
        <v>5019</v>
      </c>
      <c r="M324" s="57">
        <v>196.8</v>
      </c>
      <c r="N324" s="173">
        <f t="shared" si="4"/>
        <v>-196.8</v>
      </c>
    </row>
    <row r="325" spans="1:14" ht="12.75" customHeight="1" x14ac:dyDescent="0.2">
      <c r="A325" s="203" t="s">
        <v>45</v>
      </c>
      <c r="B325" s="203" t="s">
        <v>46</v>
      </c>
      <c r="C325" s="56"/>
      <c r="D325" s="54"/>
      <c r="E325" s="212" t="s">
        <v>1118</v>
      </c>
      <c r="F325" s="213"/>
      <c r="H325" s="203" t="s">
        <v>45</v>
      </c>
      <c r="I325" s="203" t="s">
        <v>46</v>
      </c>
      <c r="J325" s="56"/>
      <c r="K325" s="54"/>
      <c r="L325" s="231" t="s">
        <v>1118</v>
      </c>
      <c r="M325" s="225"/>
      <c r="N325" s="173">
        <f t="shared" si="4"/>
        <v>0</v>
      </c>
    </row>
    <row r="326" spans="1:14" ht="12.75" customHeight="1" x14ac:dyDescent="0.2">
      <c r="A326" s="201"/>
      <c r="B326" s="201"/>
      <c r="C326" s="56" t="s">
        <v>1119</v>
      </c>
      <c r="D326" s="54" t="s">
        <v>1120</v>
      </c>
      <c r="E326" s="55" t="s">
        <v>1121</v>
      </c>
      <c r="F326" s="57">
        <v>359.81</v>
      </c>
      <c r="H326" s="220"/>
      <c r="I326" s="220"/>
      <c r="J326" s="56" t="s">
        <v>1119</v>
      </c>
      <c r="K326" s="54" t="s">
        <v>1120</v>
      </c>
      <c r="L326" s="55" t="s">
        <v>1121</v>
      </c>
      <c r="M326" s="57">
        <v>361.34</v>
      </c>
      <c r="N326" s="173">
        <f t="shared" si="4"/>
        <v>-1.5299999999999727</v>
      </c>
    </row>
    <row r="327" spans="1:14" ht="25.5" customHeight="1" x14ac:dyDescent="0.2">
      <c r="A327" s="201"/>
      <c r="B327" s="201"/>
      <c r="C327" s="56" t="s">
        <v>1122</v>
      </c>
      <c r="D327" s="54" t="s">
        <v>1123</v>
      </c>
      <c r="E327" s="55" t="s">
        <v>1124</v>
      </c>
      <c r="F327" s="57">
        <v>629.66</v>
      </c>
      <c r="H327" s="220"/>
      <c r="I327" s="220"/>
      <c r="J327" s="56" t="s">
        <v>1122</v>
      </c>
      <c r="K327" s="54" t="s">
        <v>1123</v>
      </c>
      <c r="L327" s="55" t="s">
        <v>1124</v>
      </c>
      <c r="M327" s="57">
        <v>632.35</v>
      </c>
      <c r="N327" s="173">
        <f t="shared" si="4"/>
        <v>-2.6900000000000546</v>
      </c>
    </row>
    <row r="328" spans="1:14" ht="12.75" customHeight="1" x14ac:dyDescent="0.2">
      <c r="A328" s="201"/>
      <c r="B328" s="201"/>
      <c r="C328" s="56" t="s">
        <v>1125</v>
      </c>
      <c r="D328" s="54" t="s">
        <v>1126</v>
      </c>
      <c r="E328" s="55" t="s">
        <v>1127</v>
      </c>
      <c r="F328" s="57">
        <v>989.47</v>
      </c>
      <c r="H328" s="220"/>
      <c r="I328" s="220"/>
      <c r="J328" s="56" t="s">
        <v>1125</v>
      </c>
      <c r="K328" s="54" t="s">
        <v>1126</v>
      </c>
      <c r="L328" s="55" t="s">
        <v>1127</v>
      </c>
      <c r="M328" s="57">
        <v>993.69</v>
      </c>
      <c r="N328" s="173">
        <f t="shared" si="4"/>
        <v>-4.2200000000000273</v>
      </c>
    </row>
    <row r="329" spans="1:14" ht="12.75" customHeight="1" x14ac:dyDescent="0.2">
      <c r="A329" s="201"/>
      <c r="B329" s="201"/>
      <c r="C329" s="56" t="s">
        <v>1128</v>
      </c>
      <c r="D329" s="54" t="s">
        <v>1129</v>
      </c>
      <c r="E329" s="55" t="s">
        <v>1130</v>
      </c>
      <c r="F329" s="57">
        <v>1349.28</v>
      </c>
      <c r="H329" s="220"/>
      <c r="I329" s="220"/>
      <c r="J329" s="56" t="s">
        <v>1128</v>
      </c>
      <c r="K329" s="54" t="s">
        <v>1129</v>
      </c>
      <c r="L329" s="55" t="s">
        <v>1130</v>
      </c>
      <c r="M329" s="57">
        <v>1355.03</v>
      </c>
      <c r="N329" s="173">
        <f t="shared" ref="N329:N392" si="5">F329-M329</f>
        <v>-5.75</v>
      </c>
    </row>
    <row r="330" spans="1:14" ht="12.75" customHeight="1" x14ac:dyDescent="0.2">
      <c r="A330" s="201"/>
      <c r="B330" s="201"/>
      <c r="C330" s="56" t="s">
        <v>1131</v>
      </c>
      <c r="D330" s="54" t="s">
        <v>1132</v>
      </c>
      <c r="E330" s="55" t="s">
        <v>1133</v>
      </c>
      <c r="F330" s="57">
        <v>2023.92</v>
      </c>
      <c r="H330" s="220"/>
      <c r="I330" s="220"/>
      <c r="J330" s="56" t="s">
        <v>1131</v>
      </c>
      <c r="K330" s="54" t="s">
        <v>1132</v>
      </c>
      <c r="L330" s="55" t="s">
        <v>1133</v>
      </c>
      <c r="M330" s="57">
        <v>2032.55</v>
      </c>
      <c r="N330" s="173">
        <f t="shared" si="5"/>
        <v>-8.6299999999998818</v>
      </c>
    </row>
    <row r="331" spans="1:14" ht="12.75" customHeight="1" x14ac:dyDescent="0.2">
      <c r="A331" s="201"/>
      <c r="B331" s="201"/>
      <c r="C331" s="56" t="s">
        <v>1134</v>
      </c>
      <c r="D331" s="54" t="s">
        <v>1135</v>
      </c>
      <c r="E331" s="55" t="s">
        <v>1136</v>
      </c>
      <c r="F331" s="57">
        <v>2698.56</v>
      </c>
      <c r="H331" s="220"/>
      <c r="I331" s="220"/>
      <c r="J331" s="56" t="s">
        <v>1134</v>
      </c>
      <c r="K331" s="54" t="s">
        <v>1135</v>
      </c>
      <c r="L331" s="55" t="s">
        <v>1136</v>
      </c>
      <c r="M331" s="57">
        <v>2710.07</v>
      </c>
      <c r="N331" s="173">
        <f t="shared" si="5"/>
        <v>-11.510000000000218</v>
      </c>
    </row>
    <row r="332" spans="1:14" ht="12.75" customHeight="1" x14ac:dyDescent="0.2">
      <c r="A332" s="201"/>
      <c r="B332" s="201"/>
      <c r="C332" s="56" t="s">
        <v>1137</v>
      </c>
      <c r="D332" s="54" t="s">
        <v>1138</v>
      </c>
      <c r="E332" s="55" t="s">
        <v>1139</v>
      </c>
      <c r="F332" s="57">
        <v>3373.2</v>
      </c>
      <c r="H332" s="220"/>
      <c r="I332" s="220"/>
      <c r="J332" s="56" t="s">
        <v>1137</v>
      </c>
      <c r="K332" s="54" t="s">
        <v>1138</v>
      </c>
      <c r="L332" s="55" t="s">
        <v>1139</v>
      </c>
      <c r="M332" s="57">
        <v>3387.58</v>
      </c>
      <c r="N332" s="173">
        <f t="shared" si="5"/>
        <v>-14.380000000000109</v>
      </c>
    </row>
    <row r="333" spans="1:14" ht="12.75" customHeight="1" x14ac:dyDescent="0.2">
      <c r="A333" s="201"/>
      <c r="B333" s="201"/>
      <c r="C333" s="56" t="s">
        <v>1140</v>
      </c>
      <c r="D333" s="54" t="s">
        <v>1141</v>
      </c>
      <c r="E333" s="55" t="s">
        <v>1142</v>
      </c>
      <c r="F333" s="57">
        <v>4047.84</v>
      </c>
      <c r="H333" s="220"/>
      <c r="I333" s="220"/>
      <c r="J333" s="56" t="s">
        <v>1140</v>
      </c>
      <c r="K333" s="54" t="s">
        <v>1141</v>
      </c>
      <c r="L333" s="55" t="s">
        <v>1142</v>
      </c>
      <c r="M333" s="57">
        <v>4065.1</v>
      </c>
      <c r="N333" s="173">
        <f t="shared" si="5"/>
        <v>-17.259999999999764</v>
      </c>
    </row>
    <row r="334" spans="1:14" ht="12.75" customHeight="1" x14ac:dyDescent="0.2">
      <c r="A334" s="201"/>
      <c r="B334" s="201"/>
      <c r="C334" s="56" t="s">
        <v>1143</v>
      </c>
      <c r="D334" s="54" t="s">
        <v>1144</v>
      </c>
      <c r="E334" s="55" t="s">
        <v>1145</v>
      </c>
      <c r="F334" s="57">
        <v>5397.12</v>
      </c>
      <c r="H334" s="220"/>
      <c r="I334" s="220"/>
      <c r="J334" s="56" t="s">
        <v>1143</v>
      </c>
      <c r="K334" s="54" t="s">
        <v>1144</v>
      </c>
      <c r="L334" s="55" t="s">
        <v>1145</v>
      </c>
      <c r="M334" s="57">
        <v>5420.13</v>
      </c>
      <c r="N334" s="173">
        <f t="shared" si="5"/>
        <v>-23.010000000000218</v>
      </c>
    </row>
    <row r="335" spans="1:14" ht="12.75" customHeight="1" x14ac:dyDescent="0.2">
      <c r="A335" s="201"/>
      <c r="B335" s="201"/>
      <c r="C335" s="56" t="s">
        <v>1146</v>
      </c>
      <c r="D335" s="54" t="s">
        <v>1147</v>
      </c>
      <c r="E335" s="55" t="s">
        <v>1148</v>
      </c>
      <c r="F335" s="57">
        <v>6746.4</v>
      </c>
      <c r="H335" s="220"/>
      <c r="I335" s="220"/>
      <c r="J335" s="56" t="s">
        <v>1146</v>
      </c>
      <c r="K335" s="54" t="s">
        <v>1147</v>
      </c>
      <c r="L335" s="55" t="s">
        <v>1148</v>
      </c>
      <c r="M335" s="57">
        <v>6775.16</v>
      </c>
      <c r="N335" s="173">
        <f t="shared" si="5"/>
        <v>-28.760000000000218</v>
      </c>
    </row>
    <row r="336" spans="1:14" ht="12.75" customHeight="1" x14ac:dyDescent="0.2">
      <c r="A336" s="201"/>
      <c r="B336" s="201"/>
      <c r="C336" s="56" t="s">
        <v>1149</v>
      </c>
      <c r="D336" s="54" t="s">
        <v>1150</v>
      </c>
      <c r="E336" s="55" t="s">
        <v>1151</v>
      </c>
      <c r="F336" s="57">
        <v>8095.68</v>
      </c>
      <c r="H336" s="220"/>
      <c r="I336" s="220"/>
      <c r="J336" s="56" t="s">
        <v>1149</v>
      </c>
      <c r="K336" s="54" t="s">
        <v>1150</v>
      </c>
      <c r="L336" s="55" t="s">
        <v>1151</v>
      </c>
      <c r="M336" s="57">
        <v>8130.2</v>
      </c>
      <c r="N336" s="173">
        <f t="shared" si="5"/>
        <v>-34.519999999999527</v>
      </c>
    </row>
    <row r="337" spans="1:14" ht="12.75" customHeight="1" x14ac:dyDescent="0.2">
      <c r="A337" s="201"/>
      <c r="B337" s="201"/>
      <c r="C337" s="56" t="s">
        <v>1152</v>
      </c>
      <c r="D337" s="54" t="s">
        <v>1153</v>
      </c>
      <c r="E337" s="55" t="s">
        <v>1154</v>
      </c>
      <c r="F337" s="57">
        <v>9444.9599999999991</v>
      </c>
      <c r="H337" s="220"/>
      <c r="I337" s="220"/>
      <c r="J337" s="56" t="s">
        <v>1152</v>
      </c>
      <c r="K337" s="54" t="s">
        <v>1153</v>
      </c>
      <c r="L337" s="55" t="s">
        <v>1154</v>
      </c>
      <c r="M337" s="57">
        <v>9485.23</v>
      </c>
      <c r="N337" s="173">
        <f t="shared" si="5"/>
        <v>-40.270000000000437</v>
      </c>
    </row>
    <row r="338" spans="1:14" ht="12.75" customHeight="1" x14ac:dyDescent="0.2">
      <c r="A338" s="201"/>
      <c r="B338" s="201"/>
      <c r="C338" s="56" t="s">
        <v>1155</v>
      </c>
      <c r="D338" s="54" t="s">
        <v>1156</v>
      </c>
      <c r="E338" s="55" t="s">
        <v>1157</v>
      </c>
      <c r="F338" s="57">
        <v>10794.24</v>
      </c>
      <c r="H338" s="220"/>
      <c r="I338" s="220"/>
      <c r="J338" s="56" t="s">
        <v>1155</v>
      </c>
      <c r="K338" s="54" t="s">
        <v>1156</v>
      </c>
      <c r="L338" s="55" t="s">
        <v>1157</v>
      </c>
      <c r="M338" s="57">
        <v>10840.26</v>
      </c>
      <c r="N338" s="173">
        <f t="shared" si="5"/>
        <v>-46.020000000000437</v>
      </c>
    </row>
    <row r="339" spans="1:14" ht="12.75" customHeight="1" x14ac:dyDescent="0.2">
      <c r="A339" s="201"/>
      <c r="B339" s="201"/>
      <c r="C339" s="56" t="s">
        <v>1158</v>
      </c>
      <c r="D339" s="54" t="s">
        <v>1159</v>
      </c>
      <c r="E339" s="55" t="s">
        <v>1160</v>
      </c>
      <c r="F339" s="57">
        <v>12143.52</v>
      </c>
      <c r="H339" s="220"/>
      <c r="I339" s="220"/>
      <c r="J339" s="56" t="s">
        <v>1158</v>
      </c>
      <c r="K339" s="54" t="s">
        <v>1159</v>
      </c>
      <c r="L339" s="55" t="s">
        <v>1160</v>
      </c>
      <c r="M339" s="57">
        <v>12195.29</v>
      </c>
      <c r="N339" s="173">
        <f t="shared" si="5"/>
        <v>-51.770000000000437</v>
      </c>
    </row>
    <row r="340" spans="1:14" ht="12.75" customHeight="1" x14ac:dyDescent="0.2">
      <c r="A340" s="201"/>
      <c r="B340" s="201"/>
      <c r="C340" s="56" t="s">
        <v>1161</v>
      </c>
      <c r="D340" s="54"/>
      <c r="E340" s="55" t="s">
        <v>1162</v>
      </c>
      <c r="F340" s="57"/>
      <c r="H340" s="220"/>
      <c r="I340" s="220"/>
      <c r="J340" s="56" t="s">
        <v>1161</v>
      </c>
      <c r="K340" s="54"/>
      <c r="L340" s="55" t="s">
        <v>1162</v>
      </c>
      <c r="M340" s="57"/>
      <c r="N340" s="173">
        <f t="shared" si="5"/>
        <v>0</v>
      </c>
    </row>
    <row r="341" spans="1:14" ht="12.75" customHeight="1" x14ac:dyDescent="0.2">
      <c r="A341" s="201"/>
      <c r="B341" s="201"/>
      <c r="C341" s="56" t="s">
        <v>1163</v>
      </c>
      <c r="D341" s="54" t="s">
        <v>1164</v>
      </c>
      <c r="E341" s="55" t="s">
        <v>1165</v>
      </c>
      <c r="F341" s="57">
        <v>13492.8</v>
      </c>
      <c r="H341" s="220"/>
      <c r="I341" s="220"/>
      <c r="J341" s="56" t="s">
        <v>1163</v>
      </c>
      <c r="K341" s="54" t="s">
        <v>1164</v>
      </c>
      <c r="L341" s="55" t="s">
        <v>1165</v>
      </c>
      <c r="M341" s="57">
        <v>13550.33</v>
      </c>
      <c r="N341" s="173">
        <f t="shared" si="5"/>
        <v>-57.530000000000655</v>
      </c>
    </row>
    <row r="342" spans="1:14" ht="12.75" customHeight="1" x14ac:dyDescent="0.2">
      <c r="A342" s="201"/>
      <c r="B342" s="201"/>
      <c r="C342" s="56" t="s">
        <v>1166</v>
      </c>
      <c r="D342" s="54" t="s">
        <v>1167</v>
      </c>
      <c r="E342" s="55" t="s">
        <v>1168</v>
      </c>
      <c r="F342" s="57">
        <v>16191.36</v>
      </c>
      <c r="H342" s="220"/>
      <c r="I342" s="220"/>
      <c r="J342" s="56" t="s">
        <v>1166</v>
      </c>
      <c r="K342" s="54" t="s">
        <v>1167</v>
      </c>
      <c r="L342" s="55" t="s">
        <v>1168</v>
      </c>
      <c r="M342" s="57">
        <v>16260.39</v>
      </c>
      <c r="N342" s="173">
        <f t="shared" si="5"/>
        <v>-69.029999999998836</v>
      </c>
    </row>
    <row r="343" spans="1:14" ht="12.75" customHeight="1" x14ac:dyDescent="0.2">
      <c r="A343" s="201"/>
      <c r="B343" s="201"/>
      <c r="C343" s="56" t="s">
        <v>1169</v>
      </c>
      <c r="D343" s="54" t="s">
        <v>1170</v>
      </c>
      <c r="E343" s="55" t="s">
        <v>1171</v>
      </c>
      <c r="F343" s="57">
        <v>18889.919999999998</v>
      </c>
      <c r="H343" s="220"/>
      <c r="I343" s="220"/>
      <c r="J343" s="56" t="s">
        <v>1169</v>
      </c>
      <c r="K343" s="54" t="s">
        <v>1170</v>
      </c>
      <c r="L343" s="55" t="s">
        <v>1171</v>
      </c>
      <c r="M343" s="57">
        <v>18970.46</v>
      </c>
      <c r="N343" s="173">
        <f t="shared" si="5"/>
        <v>-80.540000000000873</v>
      </c>
    </row>
    <row r="344" spans="1:14" ht="12.75" customHeight="1" x14ac:dyDescent="0.2">
      <c r="A344" s="201"/>
      <c r="B344" s="201"/>
      <c r="C344" s="56" t="s">
        <v>1172</v>
      </c>
      <c r="D344" s="54" t="s">
        <v>1173</v>
      </c>
      <c r="E344" s="55" t="s">
        <v>1174</v>
      </c>
      <c r="F344" s="57">
        <v>21588.48</v>
      </c>
      <c r="H344" s="220"/>
      <c r="I344" s="220"/>
      <c r="J344" s="56" t="s">
        <v>1172</v>
      </c>
      <c r="K344" s="54" t="s">
        <v>1173</v>
      </c>
      <c r="L344" s="55" t="s">
        <v>1174</v>
      </c>
      <c r="M344" s="57">
        <v>21680.52</v>
      </c>
      <c r="N344" s="173">
        <f t="shared" si="5"/>
        <v>-92.040000000000873</v>
      </c>
    </row>
    <row r="345" spans="1:14" ht="12.75" customHeight="1" x14ac:dyDescent="0.2">
      <c r="A345" s="201"/>
      <c r="B345" s="201"/>
      <c r="C345" s="56" t="s">
        <v>1175</v>
      </c>
      <c r="D345" s="54" t="s">
        <v>1176</v>
      </c>
      <c r="E345" s="55" t="s">
        <v>1177</v>
      </c>
      <c r="F345" s="57">
        <v>24287.040000000001</v>
      </c>
      <c r="H345" s="220"/>
      <c r="I345" s="220"/>
      <c r="J345" s="56" t="s">
        <v>1175</v>
      </c>
      <c r="K345" s="54" t="s">
        <v>1176</v>
      </c>
      <c r="L345" s="55" t="s">
        <v>1177</v>
      </c>
      <c r="M345" s="57">
        <v>24390.59</v>
      </c>
      <c r="N345" s="173">
        <f t="shared" si="5"/>
        <v>-103.54999999999927</v>
      </c>
    </row>
    <row r="346" spans="1:14" ht="12.75" customHeight="1" x14ac:dyDescent="0.2">
      <c r="A346" s="201"/>
      <c r="B346" s="201"/>
      <c r="C346" s="56" t="s">
        <v>1178</v>
      </c>
      <c r="D346" s="54" t="s">
        <v>1179</v>
      </c>
      <c r="E346" s="55" t="s">
        <v>1180</v>
      </c>
      <c r="F346" s="57">
        <v>26985.599999999999</v>
      </c>
      <c r="H346" s="220"/>
      <c r="I346" s="220"/>
      <c r="J346" s="56" t="s">
        <v>1178</v>
      </c>
      <c r="K346" s="54" t="s">
        <v>1179</v>
      </c>
      <c r="L346" s="55" t="s">
        <v>1180</v>
      </c>
      <c r="M346" s="57">
        <v>27100.65</v>
      </c>
      <c r="N346" s="173">
        <f t="shared" si="5"/>
        <v>-115.05000000000291</v>
      </c>
    </row>
    <row r="347" spans="1:14" ht="12.75" customHeight="1" x14ac:dyDescent="0.2">
      <c r="A347" s="201"/>
      <c r="B347" s="201"/>
      <c r="C347" s="56" t="s">
        <v>1181</v>
      </c>
      <c r="D347" s="54" t="s">
        <v>1182</v>
      </c>
      <c r="E347" s="55" t="s">
        <v>1183</v>
      </c>
      <c r="F347" s="57">
        <v>32382.720000000001</v>
      </c>
      <c r="H347" s="220"/>
      <c r="I347" s="220"/>
      <c r="J347" s="56" t="s">
        <v>1181</v>
      </c>
      <c r="K347" s="54" t="s">
        <v>1182</v>
      </c>
      <c r="L347" s="55" t="s">
        <v>1183</v>
      </c>
      <c r="M347" s="57">
        <v>32520.78</v>
      </c>
      <c r="N347" s="173">
        <f t="shared" si="5"/>
        <v>-138.05999999999767</v>
      </c>
    </row>
    <row r="348" spans="1:14" ht="12.75" customHeight="1" x14ac:dyDescent="0.2">
      <c r="A348" s="201"/>
      <c r="B348" s="201"/>
      <c r="C348" s="56" t="s">
        <v>1184</v>
      </c>
      <c r="D348" s="54" t="s">
        <v>1185</v>
      </c>
      <c r="E348" s="55" t="s">
        <v>1186</v>
      </c>
      <c r="F348" s="57">
        <v>37779.839999999997</v>
      </c>
      <c r="H348" s="220"/>
      <c r="I348" s="220"/>
      <c r="J348" s="56" t="s">
        <v>1184</v>
      </c>
      <c r="K348" s="54" t="s">
        <v>1185</v>
      </c>
      <c r="L348" s="55" t="s">
        <v>1186</v>
      </c>
      <c r="M348" s="57">
        <v>37940.910000000003</v>
      </c>
      <c r="N348" s="173">
        <f t="shared" si="5"/>
        <v>-161.07000000000698</v>
      </c>
    </row>
    <row r="349" spans="1:14" ht="12.75" customHeight="1" x14ac:dyDescent="0.2">
      <c r="A349" s="202"/>
      <c r="B349" s="202"/>
      <c r="C349" s="56" t="s">
        <v>1187</v>
      </c>
      <c r="D349" s="54" t="s">
        <v>1188</v>
      </c>
      <c r="E349" s="55" t="s">
        <v>1189</v>
      </c>
      <c r="F349" s="57">
        <v>43176.959999999999</v>
      </c>
      <c r="H349" s="221"/>
      <c r="I349" s="221"/>
      <c r="J349" s="56" t="s">
        <v>1187</v>
      </c>
      <c r="K349" s="54" t="s">
        <v>1188</v>
      </c>
      <c r="L349" s="55" t="s">
        <v>1189</v>
      </c>
      <c r="M349" s="57">
        <v>43361.04</v>
      </c>
      <c r="N349" s="173">
        <f t="shared" si="5"/>
        <v>-184.08000000000175</v>
      </c>
    </row>
    <row r="350" spans="1:14" ht="12.75" customHeight="1" x14ac:dyDescent="0.2">
      <c r="A350" s="203" t="s">
        <v>47</v>
      </c>
      <c r="B350" s="203" t="s">
        <v>48</v>
      </c>
      <c r="C350" s="56"/>
      <c r="D350" s="54"/>
      <c r="E350" s="212" t="s">
        <v>1190</v>
      </c>
      <c r="F350" s="213"/>
      <c r="H350" s="228" t="s">
        <v>47</v>
      </c>
      <c r="I350" s="228" t="s">
        <v>48</v>
      </c>
      <c r="J350" s="56"/>
      <c r="K350" s="54"/>
      <c r="L350" s="231" t="s">
        <v>1190</v>
      </c>
      <c r="M350" s="225"/>
      <c r="N350" s="173">
        <f t="shared" si="5"/>
        <v>0</v>
      </c>
    </row>
    <row r="351" spans="1:14" ht="12.75" customHeight="1" x14ac:dyDescent="0.2">
      <c r="A351" s="201"/>
      <c r="B351" s="201"/>
      <c r="C351" s="56" t="s">
        <v>1191</v>
      </c>
      <c r="D351" s="54" t="s">
        <v>1192</v>
      </c>
      <c r="E351" s="55" t="s">
        <v>1193</v>
      </c>
      <c r="F351" s="57">
        <v>360.87</v>
      </c>
      <c r="H351" s="223"/>
      <c r="I351" s="223"/>
      <c r="J351" s="56" t="s">
        <v>1191</v>
      </c>
      <c r="K351" s="54" t="s">
        <v>1192</v>
      </c>
      <c r="L351" s="55" t="s">
        <v>1193</v>
      </c>
      <c r="M351" s="57">
        <v>342.77</v>
      </c>
      <c r="N351" s="173">
        <f t="shared" si="5"/>
        <v>18.100000000000023</v>
      </c>
    </row>
    <row r="352" spans="1:14" ht="12.75" customHeight="1" x14ac:dyDescent="0.2">
      <c r="A352" s="201"/>
      <c r="B352" s="201"/>
      <c r="C352" s="56" t="s">
        <v>1194</v>
      </c>
      <c r="D352" s="54" t="s">
        <v>1195</v>
      </c>
      <c r="E352" s="55" t="s">
        <v>1196</v>
      </c>
      <c r="F352" s="57">
        <v>631.52</v>
      </c>
      <c r="H352" s="223"/>
      <c r="I352" s="223"/>
      <c r="J352" s="56" t="s">
        <v>1194</v>
      </c>
      <c r="K352" s="54" t="s">
        <v>1195</v>
      </c>
      <c r="L352" s="55" t="s">
        <v>1196</v>
      </c>
      <c r="M352" s="57">
        <v>599.84</v>
      </c>
      <c r="N352" s="173">
        <f t="shared" si="5"/>
        <v>31.67999999999995</v>
      </c>
    </row>
    <row r="353" spans="1:14" ht="12.75" customHeight="1" x14ac:dyDescent="0.2">
      <c r="A353" s="201"/>
      <c r="B353" s="201"/>
      <c r="C353" s="56" t="s">
        <v>1197</v>
      </c>
      <c r="D353" s="54" t="s">
        <v>1198</v>
      </c>
      <c r="E353" s="55" t="s">
        <v>1199</v>
      </c>
      <c r="F353" s="57">
        <v>902.17</v>
      </c>
      <c r="H353" s="223"/>
      <c r="I353" s="223"/>
      <c r="J353" s="56" t="s">
        <v>1197</v>
      </c>
      <c r="K353" s="54" t="s">
        <v>1198</v>
      </c>
      <c r="L353" s="55" t="s">
        <v>1199</v>
      </c>
      <c r="M353" s="57">
        <v>856.92</v>
      </c>
      <c r="N353" s="173">
        <f t="shared" si="5"/>
        <v>45.25</v>
      </c>
    </row>
    <row r="354" spans="1:14" ht="12.75" customHeight="1" x14ac:dyDescent="0.2">
      <c r="A354" s="201"/>
      <c r="B354" s="201"/>
      <c r="C354" s="56" t="s">
        <v>1200</v>
      </c>
      <c r="D354" s="54" t="s">
        <v>1201</v>
      </c>
      <c r="E354" s="55" t="s">
        <v>1202</v>
      </c>
      <c r="F354" s="57">
        <v>1082.5999999999999</v>
      </c>
      <c r="H354" s="223"/>
      <c r="I354" s="223"/>
      <c r="J354" s="56" t="s">
        <v>1200</v>
      </c>
      <c r="K354" s="54" t="s">
        <v>1201</v>
      </c>
      <c r="L354" s="55" t="s">
        <v>1202</v>
      </c>
      <c r="M354" s="57">
        <v>1028.3</v>
      </c>
      <c r="N354" s="173">
        <f t="shared" si="5"/>
        <v>54.299999999999955</v>
      </c>
    </row>
    <row r="355" spans="1:14" ht="12.75" customHeight="1" x14ac:dyDescent="0.2">
      <c r="A355" s="201"/>
      <c r="B355" s="201"/>
      <c r="C355" s="56" t="s">
        <v>1203</v>
      </c>
      <c r="D355" s="54" t="s">
        <v>1204</v>
      </c>
      <c r="E355" s="55" t="s">
        <v>1205</v>
      </c>
      <c r="F355" s="57">
        <v>1623.9</v>
      </c>
      <c r="H355" s="223"/>
      <c r="I355" s="223"/>
      <c r="J355" s="56" t="s">
        <v>1203</v>
      </c>
      <c r="K355" s="54" t="s">
        <v>1204</v>
      </c>
      <c r="L355" s="55" t="s">
        <v>1205</v>
      </c>
      <c r="M355" s="57">
        <v>1542.45</v>
      </c>
      <c r="N355" s="173">
        <f t="shared" si="5"/>
        <v>81.450000000000045</v>
      </c>
    </row>
    <row r="356" spans="1:14" ht="12.75" customHeight="1" x14ac:dyDescent="0.2">
      <c r="A356" s="201"/>
      <c r="B356" s="201"/>
      <c r="C356" s="56" t="s">
        <v>1206</v>
      </c>
      <c r="D356" s="54" t="s">
        <v>1207</v>
      </c>
      <c r="E356" s="55" t="s">
        <v>1208</v>
      </c>
      <c r="F356" s="57">
        <v>2165.1999999999998</v>
      </c>
      <c r="H356" s="223"/>
      <c r="I356" s="223"/>
      <c r="J356" s="56" t="s">
        <v>1206</v>
      </c>
      <c r="K356" s="54" t="s">
        <v>1207</v>
      </c>
      <c r="L356" s="55" t="s">
        <v>1208</v>
      </c>
      <c r="M356" s="57">
        <v>2056.6</v>
      </c>
      <c r="N356" s="173">
        <f t="shared" si="5"/>
        <v>108.59999999999991</v>
      </c>
    </row>
    <row r="357" spans="1:14" ht="12.75" customHeight="1" x14ac:dyDescent="0.2">
      <c r="A357" s="201"/>
      <c r="B357" s="201"/>
      <c r="C357" s="56" t="s">
        <v>1209</v>
      </c>
      <c r="D357" s="54" t="s">
        <v>1210</v>
      </c>
      <c r="E357" s="55" t="s">
        <v>1211</v>
      </c>
      <c r="F357" s="57">
        <v>2706.5</v>
      </c>
      <c r="H357" s="223"/>
      <c r="I357" s="223"/>
      <c r="J357" s="56" t="s">
        <v>1209</v>
      </c>
      <c r="K357" s="54" t="s">
        <v>1210</v>
      </c>
      <c r="L357" s="55" t="s">
        <v>1211</v>
      </c>
      <c r="M357" s="57">
        <v>2570.75</v>
      </c>
      <c r="N357" s="173">
        <f t="shared" si="5"/>
        <v>135.75</v>
      </c>
    </row>
    <row r="358" spans="1:14" ht="12.75" customHeight="1" x14ac:dyDescent="0.2">
      <c r="A358" s="201"/>
      <c r="B358" s="201"/>
      <c r="C358" s="56" t="s">
        <v>1212</v>
      </c>
      <c r="D358" s="54" t="s">
        <v>1213</v>
      </c>
      <c r="E358" s="55" t="s">
        <v>1214</v>
      </c>
      <c r="F358" s="57">
        <v>3247.8</v>
      </c>
      <c r="H358" s="223"/>
      <c r="I358" s="223"/>
      <c r="J358" s="56" t="s">
        <v>1212</v>
      </c>
      <c r="K358" s="54" t="s">
        <v>1213</v>
      </c>
      <c r="L358" s="55" t="s">
        <v>1214</v>
      </c>
      <c r="M358" s="57">
        <v>3084.9</v>
      </c>
      <c r="N358" s="173">
        <f t="shared" si="5"/>
        <v>162.90000000000009</v>
      </c>
    </row>
    <row r="359" spans="1:14" ht="12.75" customHeight="1" x14ac:dyDescent="0.2">
      <c r="A359" s="201"/>
      <c r="B359" s="201"/>
      <c r="C359" s="56" t="s">
        <v>1215</v>
      </c>
      <c r="D359" s="54" t="s">
        <v>1216</v>
      </c>
      <c r="E359" s="55" t="s">
        <v>1217</v>
      </c>
      <c r="F359" s="57">
        <v>3789.1</v>
      </c>
      <c r="H359" s="223"/>
      <c r="I359" s="223"/>
      <c r="J359" s="56" t="s">
        <v>1215</v>
      </c>
      <c r="K359" s="54" t="s">
        <v>1216</v>
      </c>
      <c r="L359" s="55" t="s">
        <v>1217</v>
      </c>
      <c r="M359" s="57">
        <v>3599.05</v>
      </c>
      <c r="N359" s="173">
        <f t="shared" si="5"/>
        <v>190.04999999999973</v>
      </c>
    </row>
    <row r="360" spans="1:14" ht="12.75" customHeight="1" x14ac:dyDescent="0.2">
      <c r="A360" s="201"/>
      <c r="B360" s="201"/>
      <c r="C360" s="56" t="s">
        <v>1218</v>
      </c>
      <c r="D360" s="54" t="s">
        <v>1219</v>
      </c>
      <c r="E360" s="55" t="s">
        <v>1220</v>
      </c>
      <c r="F360" s="57">
        <v>4330.3999999999996</v>
      </c>
      <c r="H360" s="223"/>
      <c r="I360" s="223"/>
      <c r="J360" s="56" t="s">
        <v>1218</v>
      </c>
      <c r="K360" s="54" t="s">
        <v>1219</v>
      </c>
      <c r="L360" s="55" t="s">
        <v>1220</v>
      </c>
      <c r="M360" s="57">
        <v>4113.2</v>
      </c>
      <c r="N360" s="173">
        <f t="shared" si="5"/>
        <v>217.19999999999982</v>
      </c>
    </row>
    <row r="361" spans="1:14" ht="12.75" customHeight="1" x14ac:dyDescent="0.2">
      <c r="A361" s="201"/>
      <c r="B361" s="201"/>
      <c r="C361" s="56" t="s">
        <v>1221</v>
      </c>
      <c r="D361" s="54" t="s">
        <v>1222</v>
      </c>
      <c r="E361" s="55" t="s">
        <v>1223</v>
      </c>
      <c r="F361" s="57">
        <v>5413</v>
      </c>
      <c r="H361" s="223"/>
      <c r="I361" s="223"/>
      <c r="J361" s="56" t="s">
        <v>1221</v>
      </c>
      <c r="K361" s="54" t="s">
        <v>1222</v>
      </c>
      <c r="L361" s="55" t="s">
        <v>1223</v>
      </c>
      <c r="M361" s="57">
        <v>5141.5</v>
      </c>
      <c r="N361" s="173">
        <f t="shared" si="5"/>
        <v>271.5</v>
      </c>
    </row>
    <row r="362" spans="1:14" ht="12.75" customHeight="1" x14ac:dyDescent="0.2">
      <c r="A362" s="201"/>
      <c r="B362" s="201"/>
      <c r="C362" s="56" t="s">
        <v>1224</v>
      </c>
      <c r="D362" s="54" t="s">
        <v>1225</v>
      </c>
      <c r="E362" s="55" t="s">
        <v>1226</v>
      </c>
      <c r="F362" s="57">
        <v>6495.6</v>
      </c>
      <c r="H362" s="223"/>
      <c r="I362" s="223"/>
      <c r="J362" s="56" t="s">
        <v>1224</v>
      </c>
      <c r="K362" s="54" t="s">
        <v>1225</v>
      </c>
      <c r="L362" s="55" t="s">
        <v>1226</v>
      </c>
      <c r="M362" s="57">
        <v>6169.8</v>
      </c>
      <c r="N362" s="173">
        <f t="shared" si="5"/>
        <v>325.80000000000018</v>
      </c>
    </row>
    <row r="363" spans="1:14" ht="12.75" customHeight="1" x14ac:dyDescent="0.2">
      <c r="A363" s="201"/>
      <c r="B363" s="201"/>
      <c r="C363" s="56" t="s">
        <v>1227</v>
      </c>
      <c r="D363" s="54" t="s">
        <v>1228</v>
      </c>
      <c r="E363" s="55" t="s">
        <v>1229</v>
      </c>
      <c r="F363" s="57">
        <v>7578.2</v>
      </c>
      <c r="H363" s="223"/>
      <c r="I363" s="223"/>
      <c r="J363" s="56" t="s">
        <v>1227</v>
      </c>
      <c r="K363" s="54" t="s">
        <v>1228</v>
      </c>
      <c r="L363" s="55" t="s">
        <v>1229</v>
      </c>
      <c r="M363" s="57">
        <v>7198.1</v>
      </c>
      <c r="N363" s="173">
        <f t="shared" si="5"/>
        <v>380.09999999999945</v>
      </c>
    </row>
    <row r="364" spans="1:14" ht="12.75" customHeight="1" x14ac:dyDescent="0.2">
      <c r="A364" s="202"/>
      <c r="B364" s="202"/>
      <c r="C364" s="56" t="s">
        <v>1230</v>
      </c>
      <c r="D364" s="54" t="s">
        <v>1231</v>
      </c>
      <c r="E364" s="55" t="s">
        <v>1232</v>
      </c>
      <c r="F364" s="57">
        <v>8660.7999999999993</v>
      </c>
      <c r="H364" s="223"/>
      <c r="I364" s="223"/>
      <c r="J364" s="56" t="s">
        <v>1230</v>
      </c>
      <c r="K364" s="54" t="s">
        <v>1231</v>
      </c>
      <c r="L364" s="55" t="s">
        <v>1232</v>
      </c>
      <c r="M364" s="57">
        <v>8226.4</v>
      </c>
      <c r="N364" s="173">
        <f t="shared" si="5"/>
        <v>434.39999999999964</v>
      </c>
    </row>
    <row r="365" spans="1:14" ht="12.75" customHeight="1" x14ac:dyDescent="0.2">
      <c r="A365" s="203" t="s">
        <v>49</v>
      </c>
      <c r="B365" s="203" t="s">
        <v>50</v>
      </c>
      <c r="C365" s="56"/>
      <c r="D365" s="54"/>
      <c r="E365" s="212" t="s">
        <v>1233</v>
      </c>
      <c r="F365" s="213"/>
      <c r="H365" s="228" t="s">
        <v>49</v>
      </c>
      <c r="I365" s="228" t="s">
        <v>50</v>
      </c>
      <c r="J365" s="56"/>
      <c r="K365" s="54"/>
      <c r="L365" s="231" t="s">
        <v>1233</v>
      </c>
      <c r="M365" s="225"/>
      <c r="N365" s="173">
        <f t="shared" si="5"/>
        <v>0</v>
      </c>
    </row>
    <row r="366" spans="1:14" ht="12.75" customHeight="1" x14ac:dyDescent="0.2">
      <c r="A366" s="201"/>
      <c r="B366" s="201"/>
      <c r="C366" s="56" t="s">
        <v>1234</v>
      </c>
      <c r="D366" s="54" t="s">
        <v>1235</v>
      </c>
      <c r="E366" s="55" t="s">
        <v>1236</v>
      </c>
      <c r="F366" s="57">
        <v>797.2</v>
      </c>
      <c r="H366" s="223"/>
      <c r="I366" s="223"/>
      <c r="J366" s="56" t="s">
        <v>1234</v>
      </c>
      <c r="K366" s="54" t="s">
        <v>1235</v>
      </c>
      <c r="L366" s="55" t="s">
        <v>1236</v>
      </c>
      <c r="M366" s="57">
        <v>791.6</v>
      </c>
      <c r="N366" s="173">
        <f t="shared" si="5"/>
        <v>5.6000000000000227</v>
      </c>
    </row>
    <row r="367" spans="1:14" ht="12.75" customHeight="1" x14ac:dyDescent="0.2">
      <c r="A367" s="201"/>
      <c r="B367" s="201"/>
      <c r="C367" s="56" t="s">
        <v>1237</v>
      </c>
      <c r="D367" s="54" t="s">
        <v>1238</v>
      </c>
      <c r="E367" s="55" t="s">
        <v>1239</v>
      </c>
      <c r="F367" s="57">
        <v>1594.4</v>
      </c>
      <c r="H367" s="223"/>
      <c r="I367" s="223"/>
      <c r="J367" s="56" t="s">
        <v>1237</v>
      </c>
      <c r="K367" s="54" t="s">
        <v>1238</v>
      </c>
      <c r="L367" s="55" t="s">
        <v>1239</v>
      </c>
      <c r="M367" s="57">
        <v>1583.2</v>
      </c>
      <c r="N367" s="173">
        <f t="shared" si="5"/>
        <v>11.200000000000045</v>
      </c>
    </row>
    <row r="368" spans="1:14" ht="12.75" customHeight="1" x14ac:dyDescent="0.2">
      <c r="A368" s="201"/>
      <c r="B368" s="201"/>
      <c r="C368" s="56" t="s">
        <v>1240</v>
      </c>
      <c r="D368" s="54" t="s">
        <v>1241</v>
      </c>
      <c r="E368" s="55" t="s">
        <v>1242</v>
      </c>
      <c r="F368" s="57">
        <v>2391.6</v>
      </c>
      <c r="H368" s="223"/>
      <c r="I368" s="223"/>
      <c r="J368" s="56" t="s">
        <v>1240</v>
      </c>
      <c r="K368" s="54" t="s">
        <v>1241</v>
      </c>
      <c r="L368" s="55" t="s">
        <v>1242</v>
      </c>
      <c r="M368" s="57">
        <v>2374.8000000000002</v>
      </c>
      <c r="N368" s="173">
        <f t="shared" si="5"/>
        <v>16.799999999999727</v>
      </c>
    </row>
    <row r="369" spans="1:14" ht="12.75" customHeight="1" x14ac:dyDescent="0.2">
      <c r="A369" s="201"/>
      <c r="B369" s="201"/>
      <c r="C369" s="56" t="s">
        <v>1243</v>
      </c>
      <c r="D369" s="54" t="s">
        <v>1244</v>
      </c>
      <c r="E369" s="55" t="s">
        <v>1245</v>
      </c>
      <c r="F369" s="57">
        <v>3188.8</v>
      </c>
      <c r="H369" s="223"/>
      <c r="I369" s="223"/>
      <c r="J369" s="56" t="s">
        <v>1243</v>
      </c>
      <c r="K369" s="54" t="s">
        <v>1244</v>
      </c>
      <c r="L369" s="55" t="s">
        <v>1245</v>
      </c>
      <c r="M369" s="57">
        <v>3166.4</v>
      </c>
      <c r="N369" s="173">
        <f t="shared" si="5"/>
        <v>22.400000000000091</v>
      </c>
    </row>
    <row r="370" spans="1:14" ht="12.75" customHeight="1" x14ac:dyDescent="0.2">
      <c r="A370" s="201"/>
      <c r="B370" s="201"/>
      <c r="C370" s="56" t="s">
        <v>1246</v>
      </c>
      <c r="D370" s="54" t="s">
        <v>1247</v>
      </c>
      <c r="E370" s="55" t="s">
        <v>1248</v>
      </c>
      <c r="F370" s="57">
        <v>3986</v>
      </c>
      <c r="H370" s="223"/>
      <c r="I370" s="223"/>
      <c r="J370" s="56" t="s">
        <v>1246</v>
      </c>
      <c r="K370" s="54" t="s">
        <v>1247</v>
      </c>
      <c r="L370" s="55" t="s">
        <v>1248</v>
      </c>
      <c r="M370" s="57">
        <v>3958</v>
      </c>
      <c r="N370" s="173">
        <f t="shared" si="5"/>
        <v>28</v>
      </c>
    </row>
    <row r="371" spans="1:14" ht="12.75" customHeight="1" x14ac:dyDescent="0.2">
      <c r="A371" s="201"/>
      <c r="B371" s="201"/>
      <c r="C371" s="56" t="s">
        <v>1249</v>
      </c>
      <c r="D371" s="54" t="s">
        <v>1250</v>
      </c>
      <c r="E371" s="55" t="s">
        <v>1251</v>
      </c>
      <c r="F371" s="57">
        <v>5181.8</v>
      </c>
      <c r="H371" s="223"/>
      <c r="I371" s="223"/>
      <c r="J371" s="56" t="s">
        <v>1249</v>
      </c>
      <c r="K371" s="54" t="s">
        <v>1250</v>
      </c>
      <c r="L371" s="55" t="s">
        <v>1251</v>
      </c>
      <c r="M371" s="57">
        <v>5145.3999999999996</v>
      </c>
      <c r="N371" s="173">
        <f t="shared" si="5"/>
        <v>36.400000000000546</v>
      </c>
    </row>
    <row r="372" spans="1:14" ht="12.75" customHeight="1" x14ac:dyDescent="0.2">
      <c r="A372" s="201"/>
      <c r="B372" s="201"/>
      <c r="C372" s="56" t="s">
        <v>1252</v>
      </c>
      <c r="D372" s="54" t="s">
        <v>1253</v>
      </c>
      <c r="E372" s="55" t="s">
        <v>1254</v>
      </c>
      <c r="F372" s="57">
        <v>6776.2</v>
      </c>
      <c r="H372" s="223"/>
      <c r="I372" s="223"/>
      <c r="J372" s="56" t="s">
        <v>1252</v>
      </c>
      <c r="K372" s="54" t="s">
        <v>1253</v>
      </c>
      <c r="L372" s="55" t="s">
        <v>1254</v>
      </c>
      <c r="M372" s="57">
        <v>6728.6</v>
      </c>
      <c r="N372" s="173">
        <f t="shared" si="5"/>
        <v>47.599999999999454</v>
      </c>
    </row>
    <row r="373" spans="1:14" ht="12.75" customHeight="1" x14ac:dyDescent="0.2">
      <c r="A373" s="201"/>
      <c r="B373" s="201"/>
      <c r="C373" s="56" t="s">
        <v>1255</v>
      </c>
      <c r="D373" s="54" t="s">
        <v>1256</v>
      </c>
      <c r="E373" s="55" t="s">
        <v>1257</v>
      </c>
      <c r="F373" s="57">
        <v>8370.6</v>
      </c>
      <c r="H373" s="223"/>
      <c r="I373" s="223"/>
      <c r="J373" s="56" t="s">
        <v>1255</v>
      </c>
      <c r="K373" s="54" t="s">
        <v>1256</v>
      </c>
      <c r="L373" s="55" t="s">
        <v>1257</v>
      </c>
      <c r="M373" s="57">
        <v>8311.7999999999993</v>
      </c>
      <c r="N373" s="173">
        <f t="shared" si="5"/>
        <v>58.800000000001091</v>
      </c>
    </row>
    <row r="374" spans="1:14" ht="12.75" customHeight="1" x14ac:dyDescent="0.2">
      <c r="A374" s="201"/>
      <c r="B374" s="201"/>
      <c r="C374" s="56" t="s">
        <v>1258</v>
      </c>
      <c r="D374" s="54" t="s">
        <v>1259</v>
      </c>
      <c r="E374" s="55" t="s">
        <v>1260</v>
      </c>
      <c r="F374" s="57">
        <v>9965</v>
      </c>
      <c r="H374" s="223"/>
      <c r="I374" s="223"/>
      <c r="J374" s="56" t="s">
        <v>1258</v>
      </c>
      <c r="K374" s="54" t="s">
        <v>1259</v>
      </c>
      <c r="L374" s="55" t="s">
        <v>1260</v>
      </c>
      <c r="M374" s="57">
        <v>9895</v>
      </c>
      <c r="N374" s="173">
        <f t="shared" si="5"/>
        <v>70</v>
      </c>
    </row>
    <row r="375" spans="1:14" ht="12.75" customHeight="1" x14ac:dyDescent="0.2">
      <c r="A375" s="201"/>
      <c r="B375" s="201"/>
      <c r="C375" s="56" t="s">
        <v>1261</v>
      </c>
      <c r="D375" s="54" t="s">
        <v>1262</v>
      </c>
      <c r="E375" s="55" t="s">
        <v>1263</v>
      </c>
      <c r="F375" s="57">
        <v>12223.73</v>
      </c>
      <c r="H375" s="223"/>
      <c r="I375" s="223"/>
      <c r="J375" s="56" t="s">
        <v>1261</v>
      </c>
      <c r="K375" s="54" t="s">
        <v>1262</v>
      </c>
      <c r="L375" s="55" t="s">
        <v>1263</v>
      </c>
      <c r="M375" s="57">
        <v>12137.87</v>
      </c>
      <c r="N375" s="173">
        <f t="shared" si="5"/>
        <v>85.859999999998763</v>
      </c>
    </row>
    <row r="376" spans="1:14" ht="12.75" customHeight="1" x14ac:dyDescent="0.2">
      <c r="A376" s="201"/>
      <c r="B376" s="201"/>
      <c r="C376" s="56" t="s">
        <v>1264</v>
      </c>
      <c r="D376" s="54" t="s">
        <v>1265</v>
      </c>
      <c r="E376" s="55" t="s">
        <v>1266</v>
      </c>
      <c r="F376" s="57">
        <v>15412.53</v>
      </c>
      <c r="H376" s="223"/>
      <c r="I376" s="223"/>
      <c r="J376" s="56" t="s">
        <v>1264</v>
      </c>
      <c r="K376" s="54" t="s">
        <v>1265</v>
      </c>
      <c r="L376" s="55" t="s">
        <v>1266</v>
      </c>
      <c r="M376" s="57">
        <v>15304.27</v>
      </c>
      <c r="N376" s="173">
        <f t="shared" si="5"/>
        <v>108.26000000000022</v>
      </c>
    </row>
    <row r="377" spans="1:14" ht="12.75" customHeight="1" x14ac:dyDescent="0.2">
      <c r="A377" s="202"/>
      <c r="B377" s="202"/>
      <c r="C377" s="56" t="s">
        <v>1267</v>
      </c>
      <c r="D377" s="54" t="s">
        <v>1268</v>
      </c>
      <c r="E377" s="55" t="s">
        <v>1269</v>
      </c>
      <c r="F377" s="57">
        <v>18601.330000000002</v>
      </c>
      <c r="H377" s="223"/>
      <c r="I377" s="223"/>
      <c r="J377" s="56" t="s">
        <v>1267</v>
      </c>
      <c r="K377" s="54" t="s">
        <v>1268</v>
      </c>
      <c r="L377" s="55" t="s">
        <v>1269</v>
      </c>
      <c r="M377" s="57">
        <v>18470.669999999998</v>
      </c>
      <c r="N377" s="173">
        <f t="shared" si="5"/>
        <v>130.66000000000349</v>
      </c>
    </row>
    <row r="378" spans="1:14" ht="12.75" customHeight="1" x14ac:dyDescent="0.2">
      <c r="A378" s="203" t="s">
        <v>51</v>
      </c>
      <c r="B378" s="203" t="s">
        <v>52</v>
      </c>
      <c r="C378" s="56"/>
      <c r="D378" s="54"/>
      <c r="E378" s="212" t="s">
        <v>1270</v>
      </c>
      <c r="F378" s="213"/>
      <c r="H378" s="203" t="s">
        <v>51</v>
      </c>
      <c r="I378" s="203" t="s">
        <v>52</v>
      </c>
      <c r="J378" s="56"/>
      <c r="K378" s="54"/>
      <c r="L378" s="231" t="s">
        <v>1270</v>
      </c>
      <c r="M378" s="225"/>
      <c r="N378" s="173">
        <f t="shared" si="5"/>
        <v>0</v>
      </c>
    </row>
    <row r="379" spans="1:14" ht="25.5" customHeight="1" x14ac:dyDescent="0.2">
      <c r="A379" s="201"/>
      <c r="B379" s="201"/>
      <c r="C379" s="56" t="s">
        <v>1271</v>
      </c>
      <c r="D379" s="54" t="s">
        <v>1272</v>
      </c>
      <c r="E379" s="55" t="s">
        <v>1002</v>
      </c>
      <c r="F379" s="57">
        <v>406.51</v>
      </c>
      <c r="H379" s="220"/>
      <c r="I379" s="220"/>
      <c r="J379" s="56" t="s">
        <v>1271</v>
      </c>
      <c r="K379" s="54" t="s">
        <v>1272</v>
      </c>
      <c r="L379" s="55" t="s">
        <v>1002</v>
      </c>
      <c r="M379" s="57">
        <v>380.25</v>
      </c>
      <c r="N379" s="173">
        <f t="shared" si="5"/>
        <v>26.259999999999991</v>
      </c>
    </row>
    <row r="380" spans="1:14" ht="12.75" customHeight="1" x14ac:dyDescent="0.2">
      <c r="A380" s="201"/>
      <c r="B380" s="201"/>
      <c r="C380" s="56" t="s">
        <v>1273</v>
      </c>
      <c r="D380" s="54" t="s">
        <v>1274</v>
      </c>
      <c r="E380" s="55" t="s">
        <v>1005</v>
      </c>
      <c r="F380" s="57">
        <v>711.39</v>
      </c>
      <c r="H380" s="220"/>
      <c r="I380" s="220"/>
      <c r="J380" s="56" t="s">
        <v>1273</v>
      </c>
      <c r="K380" s="54" t="s">
        <v>1274</v>
      </c>
      <c r="L380" s="55" t="s">
        <v>1005</v>
      </c>
      <c r="M380" s="57">
        <v>665.44</v>
      </c>
      <c r="N380" s="173">
        <f t="shared" si="5"/>
        <v>45.949999999999932</v>
      </c>
    </row>
    <row r="381" spans="1:14" ht="12.75" customHeight="1" x14ac:dyDescent="0.2">
      <c r="A381" s="201"/>
      <c r="B381" s="201"/>
      <c r="C381" s="56" t="s">
        <v>1275</v>
      </c>
      <c r="D381" s="54" t="s">
        <v>1276</v>
      </c>
      <c r="E381" s="55" t="s">
        <v>1008</v>
      </c>
      <c r="F381" s="57">
        <v>1016.27</v>
      </c>
      <c r="H381" s="220"/>
      <c r="I381" s="220"/>
      <c r="J381" s="56" t="s">
        <v>1275</v>
      </c>
      <c r="K381" s="54" t="s">
        <v>1276</v>
      </c>
      <c r="L381" s="55" t="s">
        <v>1008</v>
      </c>
      <c r="M381" s="57">
        <v>950.63</v>
      </c>
      <c r="N381" s="173">
        <f t="shared" si="5"/>
        <v>65.639999999999986</v>
      </c>
    </row>
    <row r="382" spans="1:14" ht="12.75" customHeight="1" x14ac:dyDescent="0.2">
      <c r="A382" s="201"/>
      <c r="B382" s="201"/>
      <c r="C382" s="56" t="s">
        <v>1277</v>
      </c>
      <c r="D382" s="54" t="s">
        <v>1278</v>
      </c>
      <c r="E382" s="55" t="s">
        <v>1011</v>
      </c>
      <c r="F382" s="57">
        <v>1321.15</v>
      </c>
      <c r="H382" s="220"/>
      <c r="I382" s="220"/>
      <c r="J382" s="56" t="s">
        <v>1277</v>
      </c>
      <c r="K382" s="54" t="s">
        <v>1278</v>
      </c>
      <c r="L382" s="55" t="s">
        <v>1011</v>
      </c>
      <c r="M382" s="57">
        <v>1235.82</v>
      </c>
      <c r="N382" s="173">
        <f t="shared" si="5"/>
        <v>85.330000000000155</v>
      </c>
    </row>
    <row r="383" spans="1:14" ht="12.75" customHeight="1" x14ac:dyDescent="0.2">
      <c r="A383" s="201"/>
      <c r="B383" s="201"/>
      <c r="C383" s="56" t="s">
        <v>1279</v>
      </c>
      <c r="D383" s="54" t="s">
        <v>1280</v>
      </c>
      <c r="E383" s="55" t="s">
        <v>1014</v>
      </c>
      <c r="F383" s="57">
        <v>1626.03</v>
      </c>
      <c r="H383" s="220"/>
      <c r="I383" s="220"/>
      <c r="J383" s="56" t="s">
        <v>1279</v>
      </c>
      <c r="K383" s="54" t="s">
        <v>1280</v>
      </c>
      <c r="L383" s="55" t="s">
        <v>1014</v>
      </c>
      <c r="M383" s="57">
        <v>1521.01</v>
      </c>
      <c r="N383" s="173">
        <f t="shared" si="5"/>
        <v>105.01999999999998</v>
      </c>
    </row>
    <row r="384" spans="1:14" ht="12.75" customHeight="1" x14ac:dyDescent="0.2">
      <c r="A384" s="201"/>
      <c r="B384" s="201"/>
      <c r="C384" s="56" t="s">
        <v>1281</v>
      </c>
      <c r="D384" s="54" t="s">
        <v>1282</v>
      </c>
      <c r="E384" s="55" t="s">
        <v>1017</v>
      </c>
      <c r="F384" s="57">
        <v>1930.91</v>
      </c>
      <c r="H384" s="220"/>
      <c r="I384" s="220"/>
      <c r="J384" s="56" t="s">
        <v>1281</v>
      </c>
      <c r="K384" s="54" t="s">
        <v>1282</v>
      </c>
      <c r="L384" s="55" t="s">
        <v>1017</v>
      </c>
      <c r="M384" s="57">
        <v>1806.2</v>
      </c>
      <c r="N384" s="173">
        <f t="shared" si="5"/>
        <v>124.71000000000004</v>
      </c>
    </row>
    <row r="385" spans="1:14" ht="12.75" customHeight="1" x14ac:dyDescent="0.2">
      <c r="A385" s="201"/>
      <c r="B385" s="201"/>
      <c r="C385" s="56" t="s">
        <v>1283</v>
      </c>
      <c r="D385" s="54" t="s">
        <v>1284</v>
      </c>
      <c r="E385" s="55" t="s">
        <v>1020</v>
      </c>
      <c r="F385" s="57">
        <v>2235.79</v>
      </c>
      <c r="H385" s="220"/>
      <c r="I385" s="220"/>
      <c r="J385" s="56" t="s">
        <v>1283</v>
      </c>
      <c r="K385" s="54" t="s">
        <v>1284</v>
      </c>
      <c r="L385" s="55" t="s">
        <v>1020</v>
      </c>
      <c r="M385" s="57">
        <v>2091.39</v>
      </c>
      <c r="N385" s="173">
        <f t="shared" si="5"/>
        <v>144.40000000000009</v>
      </c>
    </row>
    <row r="386" spans="1:14" ht="12.75" customHeight="1" x14ac:dyDescent="0.2">
      <c r="A386" s="201"/>
      <c r="B386" s="201"/>
      <c r="C386" s="56" t="s">
        <v>1285</v>
      </c>
      <c r="D386" s="54" t="s">
        <v>1286</v>
      </c>
      <c r="E386" s="55" t="s">
        <v>1023</v>
      </c>
      <c r="F386" s="57">
        <v>2540.67</v>
      </c>
      <c r="H386" s="220"/>
      <c r="I386" s="220"/>
      <c r="J386" s="56" t="s">
        <v>1285</v>
      </c>
      <c r="K386" s="54" t="s">
        <v>1286</v>
      </c>
      <c r="L386" s="55" t="s">
        <v>1023</v>
      </c>
      <c r="M386" s="57">
        <v>2373.35</v>
      </c>
      <c r="N386" s="173">
        <f t="shared" si="5"/>
        <v>167.32000000000016</v>
      </c>
    </row>
    <row r="387" spans="1:14" ht="12.75" customHeight="1" x14ac:dyDescent="0.2">
      <c r="A387" s="201"/>
      <c r="B387" s="201"/>
      <c r="C387" s="56" t="s">
        <v>1287</v>
      </c>
      <c r="D387" s="54" t="s">
        <v>1288</v>
      </c>
      <c r="E387" s="55" t="s">
        <v>1026</v>
      </c>
      <c r="F387" s="57">
        <v>2845.55</v>
      </c>
      <c r="H387" s="220"/>
      <c r="I387" s="220"/>
      <c r="J387" s="56" t="s">
        <v>1287</v>
      </c>
      <c r="K387" s="54" t="s">
        <v>1288</v>
      </c>
      <c r="L387" s="55" t="s">
        <v>1026</v>
      </c>
      <c r="M387" s="57">
        <v>2661.77</v>
      </c>
      <c r="N387" s="173">
        <f t="shared" si="5"/>
        <v>183.7800000000002</v>
      </c>
    </row>
    <row r="388" spans="1:14" ht="12.75" customHeight="1" x14ac:dyDescent="0.2">
      <c r="A388" s="201"/>
      <c r="B388" s="201"/>
      <c r="C388" s="56" t="s">
        <v>1289</v>
      </c>
      <c r="D388" s="54" t="s">
        <v>1290</v>
      </c>
      <c r="E388" s="55" t="s">
        <v>1029</v>
      </c>
      <c r="F388" s="57">
        <v>3139.65</v>
      </c>
      <c r="H388" s="220"/>
      <c r="I388" s="220"/>
      <c r="J388" s="56" t="s">
        <v>1289</v>
      </c>
      <c r="K388" s="54" t="s">
        <v>1290</v>
      </c>
      <c r="L388" s="55" t="s">
        <v>1029</v>
      </c>
      <c r="M388" s="57">
        <v>2923.2</v>
      </c>
      <c r="N388" s="173">
        <f t="shared" si="5"/>
        <v>216.45000000000027</v>
      </c>
    </row>
    <row r="389" spans="1:14" ht="12.75" customHeight="1" x14ac:dyDescent="0.2">
      <c r="A389" s="201"/>
      <c r="B389" s="201"/>
      <c r="C389" s="56" t="s">
        <v>1291</v>
      </c>
      <c r="D389" s="54" t="s">
        <v>1292</v>
      </c>
      <c r="E389" s="55" t="s">
        <v>1032</v>
      </c>
      <c r="F389" s="57">
        <v>3455.31</v>
      </c>
      <c r="H389" s="220"/>
      <c r="I389" s="220"/>
      <c r="J389" s="56" t="s">
        <v>1291</v>
      </c>
      <c r="K389" s="54" t="s">
        <v>1292</v>
      </c>
      <c r="L389" s="55" t="s">
        <v>1032</v>
      </c>
      <c r="M389" s="57">
        <v>3232.15</v>
      </c>
      <c r="N389" s="173">
        <f t="shared" si="5"/>
        <v>223.15999999999985</v>
      </c>
    </row>
    <row r="390" spans="1:14" ht="12.75" customHeight="1" x14ac:dyDescent="0.2">
      <c r="A390" s="201"/>
      <c r="B390" s="201"/>
      <c r="C390" s="56" t="s">
        <v>1293</v>
      </c>
      <c r="D390" s="54" t="s">
        <v>1294</v>
      </c>
      <c r="E390" s="55" t="s">
        <v>1035</v>
      </c>
      <c r="F390" s="57">
        <v>3861.81</v>
      </c>
      <c r="H390" s="220"/>
      <c r="I390" s="220"/>
      <c r="J390" s="56" t="s">
        <v>1293</v>
      </c>
      <c r="K390" s="54" t="s">
        <v>1294</v>
      </c>
      <c r="L390" s="55" t="s">
        <v>1035</v>
      </c>
      <c r="M390" s="57">
        <v>3612.41</v>
      </c>
      <c r="N390" s="173">
        <f t="shared" si="5"/>
        <v>249.40000000000009</v>
      </c>
    </row>
    <row r="391" spans="1:14" ht="12.75" customHeight="1" x14ac:dyDescent="0.2">
      <c r="A391" s="201"/>
      <c r="B391" s="201"/>
      <c r="C391" s="56" t="s">
        <v>1295</v>
      </c>
      <c r="D391" s="54" t="s">
        <v>1296</v>
      </c>
      <c r="E391" s="55" t="s">
        <v>1038</v>
      </c>
      <c r="F391" s="57">
        <v>4471.57</v>
      </c>
      <c r="H391" s="220"/>
      <c r="I391" s="220"/>
      <c r="J391" s="56" t="s">
        <v>1295</v>
      </c>
      <c r="K391" s="54" t="s">
        <v>1296</v>
      </c>
      <c r="L391" s="55" t="s">
        <v>1038</v>
      </c>
      <c r="M391" s="57">
        <v>4182.79</v>
      </c>
      <c r="N391" s="173">
        <f t="shared" si="5"/>
        <v>288.77999999999975</v>
      </c>
    </row>
    <row r="392" spans="1:14" ht="12.75" customHeight="1" x14ac:dyDescent="0.2">
      <c r="A392" s="201"/>
      <c r="B392" s="201"/>
      <c r="C392" s="56" t="s">
        <v>1297</v>
      </c>
      <c r="D392" s="54" t="s">
        <v>1298</v>
      </c>
      <c r="E392" s="55" t="s">
        <v>1041</v>
      </c>
      <c r="F392" s="57">
        <v>5081.33</v>
      </c>
      <c r="H392" s="220"/>
      <c r="I392" s="220"/>
      <c r="J392" s="56" t="s">
        <v>1297</v>
      </c>
      <c r="K392" s="54" t="s">
        <v>1298</v>
      </c>
      <c r="L392" s="55" t="s">
        <v>1041</v>
      </c>
      <c r="M392" s="57">
        <v>4753.17</v>
      </c>
      <c r="N392" s="173">
        <f t="shared" si="5"/>
        <v>328.15999999999985</v>
      </c>
    </row>
    <row r="393" spans="1:14" ht="12.75" customHeight="1" x14ac:dyDescent="0.2">
      <c r="A393" s="201"/>
      <c r="B393" s="201"/>
      <c r="C393" s="56" t="s">
        <v>1299</v>
      </c>
      <c r="D393" s="54" t="s">
        <v>1300</v>
      </c>
      <c r="E393" s="55" t="s">
        <v>1044</v>
      </c>
      <c r="F393" s="57">
        <v>5691.09</v>
      </c>
      <c r="H393" s="220"/>
      <c r="I393" s="220"/>
      <c r="J393" s="56" t="s">
        <v>1299</v>
      </c>
      <c r="K393" s="54" t="s">
        <v>1300</v>
      </c>
      <c r="L393" s="55" t="s">
        <v>1044</v>
      </c>
      <c r="M393" s="57">
        <v>5323.55</v>
      </c>
      <c r="N393" s="173">
        <f t="shared" ref="N393:N456" si="6">F393-M393</f>
        <v>367.53999999999996</v>
      </c>
    </row>
    <row r="394" spans="1:14" ht="12.75" customHeight="1" x14ac:dyDescent="0.2">
      <c r="A394" s="201"/>
      <c r="B394" s="201"/>
      <c r="C394" s="56" t="s">
        <v>1301</v>
      </c>
      <c r="D394" s="54" t="s">
        <v>1302</v>
      </c>
      <c r="E394" s="55" t="s">
        <v>1047</v>
      </c>
      <c r="F394" s="57">
        <v>6300.85</v>
      </c>
      <c r="H394" s="220"/>
      <c r="I394" s="220"/>
      <c r="J394" s="56" t="s">
        <v>1301</v>
      </c>
      <c r="K394" s="54" t="s">
        <v>1302</v>
      </c>
      <c r="L394" s="55" t="s">
        <v>1047</v>
      </c>
      <c r="M394" s="57">
        <v>5893.93</v>
      </c>
      <c r="N394" s="173">
        <f t="shared" si="6"/>
        <v>406.92000000000007</v>
      </c>
    </row>
    <row r="395" spans="1:14" ht="12.75" customHeight="1" x14ac:dyDescent="0.2">
      <c r="A395" s="201"/>
      <c r="B395" s="201"/>
      <c r="C395" s="56" t="s">
        <v>1303</v>
      </c>
      <c r="D395" s="54" t="s">
        <v>1304</v>
      </c>
      <c r="E395" s="55" t="s">
        <v>1050</v>
      </c>
      <c r="F395" s="57">
        <v>6910.61</v>
      </c>
      <c r="H395" s="220"/>
      <c r="I395" s="220"/>
      <c r="J395" s="56" t="s">
        <v>1303</v>
      </c>
      <c r="K395" s="54" t="s">
        <v>1304</v>
      </c>
      <c r="L395" s="55" t="s">
        <v>1050</v>
      </c>
      <c r="M395" s="57">
        <v>6464.31</v>
      </c>
      <c r="N395" s="173">
        <f t="shared" si="6"/>
        <v>446.29999999999927</v>
      </c>
    </row>
    <row r="396" spans="1:14" ht="12.75" customHeight="1" x14ac:dyDescent="0.2">
      <c r="A396" s="201"/>
      <c r="B396" s="201"/>
      <c r="C396" s="56" t="s">
        <v>1305</v>
      </c>
      <c r="D396" s="54"/>
      <c r="E396" s="55" t="s">
        <v>1306</v>
      </c>
      <c r="F396" s="57"/>
      <c r="H396" s="220"/>
      <c r="I396" s="220"/>
      <c r="J396" s="56" t="s">
        <v>1305</v>
      </c>
      <c r="K396" s="54"/>
      <c r="L396" s="55" t="s">
        <v>1306</v>
      </c>
      <c r="M396" s="57"/>
      <c r="N396" s="173">
        <f t="shared" si="6"/>
        <v>0</v>
      </c>
    </row>
    <row r="397" spans="1:14" ht="12.75" customHeight="1" x14ac:dyDescent="0.2">
      <c r="A397" s="201"/>
      <c r="B397" s="201"/>
      <c r="C397" s="56" t="s">
        <v>1307</v>
      </c>
      <c r="D397" s="54" t="s">
        <v>1308</v>
      </c>
      <c r="E397" s="55" t="s">
        <v>1053</v>
      </c>
      <c r="F397" s="57">
        <v>7520.37</v>
      </c>
      <c r="H397" s="220"/>
      <c r="I397" s="220"/>
      <c r="J397" s="56" t="s">
        <v>1307</v>
      </c>
      <c r="K397" s="54" t="s">
        <v>1308</v>
      </c>
      <c r="L397" s="55" t="s">
        <v>1053</v>
      </c>
      <c r="M397" s="57">
        <v>7034.69</v>
      </c>
      <c r="N397" s="173">
        <f t="shared" si="6"/>
        <v>485.68000000000029</v>
      </c>
    </row>
    <row r="398" spans="1:14" ht="12.75" customHeight="1" x14ac:dyDescent="0.2">
      <c r="A398" s="201"/>
      <c r="B398" s="201"/>
      <c r="C398" s="56" t="s">
        <v>1309</v>
      </c>
      <c r="D398" s="54" t="s">
        <v>1310</v>
      </c>
      <c r="E398" s="55" t="s">
        <v>1056</v>
      </c>
      <c r="F398" s="57">
        <v>8130.13</v>
      </c>
      <c r="H398" s="220"/>
      <c r="I398" s="220"/>
      <c r="J398" s="56" t="s">
        <v>1309</v>
      </c>
      <c r="K398" s="54" t="s">
        <v>1310</v>
      </c>
      <c r="L398" s="55" t="s">
        <v>1056</v>
      </c>
      <c r="M398" s="57">
        <v>7605.07</v>
      </c>
      <c r="N398" s="173">
        <f t="shared" si="6"/>
        <v>525.0600000000004</v>
      </c>
    </row>
    <row r="399" spans="1:14" ht="12.75" customHeight="1" x14ac:dyDescent="0.2">
      <c r="A399" s="201"/>
      <c r="B399" s="201"/>
      <c r="C399" s="56" t="s">
        <v>1311</v>
      </c>
      <c r="D399" s="54" t="s">
        <v>1312</v>
      </c>
      <c r="E399" s="55" t="s">
        <v>1059</v>
      </c>
      <c r="F399" s="57">
        <v>8739.89</v>
      </c>
      <c r="H399" s="220"/>
      <c r="I399" s="220"/>
      <c r="J399" s="56" t="s">
        <v>1311</v>
      </c>
      <c r="K399" s="54" t="s">
        <v>1312</v>
      </c>
      <c r="L399" s="55" t="s">
        <v>1059</v>
      </c>
      <c r="M399" s="57">
        <v>8175.45</v>
      </c>
      <c r="N399" s="173">
        <f t="shared" si="6"/>
        <v>564.4399999999996</v>
      </c>
    </row>
    <row r="400" spans="1:14" ht="12.75" customHeight="1" x14ac:dyDescent="0.2">
      <c r="A400" s="201"/>
      <c r="B400" s="201"/>
      <c r="C400" s="56" t="s">
        <v>1313</v>
      </c>
      <c r="D400" s="54" t="s">
        <v>1314</v>
      </c>
      <c r="E400" s="55" t="s">
        <v>1062</v>
      </c>
      <c r="F400" s="57">
        <v>9349.65</v>
      </c>
      <c r="H400" s="220"/>
      <c r="I400" s="220"/>
      <c r="J400" s="56" t="s">
        <v>1313</v>
      </c>
      <c r="K400" s="54" t="s">
        <v>1314</v>
      </c>
      <c r="L400" s="55" t="s">
        <v>1062</v>
      </c>
      <c r="M400" s="57">
        <v>8745.83</v>
      </c>
      <c r="N400" s="173">
        <f t="shared" si="6"/>
        <v>603.81999999999971</v>
      </c>
    </row>
    <row r="401" spans="1:14" ht="12.75" customHeight="1" x14ac:dyDescent="0.2">
      <c r="A401" s="201"/>
      <c r="B401" s="201"/>
      <c r="C401" s="56" t="s">
        <v>1315</v>
      </c>
      <c r="D401" s="54" t="s">
        <v>1316</v>
      </c>
      <c r="E401" s="55" t="s">
        <v>1067</v>
      </c>
      <c r="F401" s="57">
        <v>10162.67</v>
      </c>
      <c r="H401" s="220"/>
      <c r="I401" s="220"/>
      <c r="J401" s="56" t="s">
        <v>1315</v>
      </c>
      <c r="K401" s="54" t="s">
        <v>1316</v>
      </c>
      <c r="L401" s="55" t="s">
        <v>1067</v>
      </c>
      <c r="M401" s="57">
        <v>9506.33</v>
      </c>
      <c r="N401" s="173">
        <f t="shared" si="6"/>
        <v>656.34000000000015</v>
      </c>
    </row>
    <row r="402" spans="1:14" ht="12.75" customHeight="1" x14ac:dyDescent="0.2">
      <c r="A402" s="201"/>
      <c r="B402" s="201"/>
      <c r="C402" s="56" t="s">
        <v>1317</v>
      </c>
      <c r="D402" s="54" t="s">
        <v>1318</v>
      </c>
      <c r="E402" s="55" t="s">
        <v>1070</v>
      </c>
      <c r="F402" s="57">
        <v>11382.19</v>
      </c>
      <c r="H402" s="220"/>
      <c r="I402" s="220"/>
      <c r="J402" s="56" t="s">
        <v>1317</v>
      </c>
      <c r="K402" s="54" t="s">
        <v>1318</v>
      </c>
      <c r="L402" s="55" t="s">
        <v>1070</v>
      </c>
      <c r="M402" s="57">
        <v>10647.09</v>
      </c>
      <c r="N402" s="173">
        <f t="shared" si="6"/>
        <v>735.10000000000036</v>
      </c>
    </row>
    <row r="403" spans="1:14" ht="12.75" customHeight="1" x14ac:dyDescent="0.2">
      <c r="A403" s="201"/>
      <c r="B403" s="201"/>
      <c r="C403" s="56" t="s">
        <v>1319</v>
      </c>
      <c r="D403" s="54" t="s">
        <v>1320</v>
      </c>
      <c r="E403" s="55" t="s">
        <v>1073</v>
      </c>
      <c r="F403" s="57">
        <v>12601.71</v>
      </c>
      <c r="H403" s="220"/>
      <c r="I403" s="220"/>
      <c r="J403" s="56" t="s">
        <v>1319</v>
      </c>
      <c r="K403" s="54" t="s">
        <v>1320</v>
      </c>
      <c r="L403" s="55" t="s">
        <v>1073</v>
      </c>
      <c r="M403" s="57">
        <v>11787.85</v>
      </c>
      <c r="N403" s="173">
        <f t="shared" si="6"/>
        <v>813.85999999999876</v>
      </c>
    </row>
    <row r="404" spans="1:14" ht="12.75" customHeight="1" x14ac:dyDescent="0.2">
      <c r="A404" s="201"/>
      <c r="B404" s="201"/>
      <c r="C404" s="56" t="s">
        <v>1321</v>
      </c>
      <c r="D404" s="54" t="s">
        <v>1322</v>
      </c>
      <c r="E404" s="55" t="s">
        <v>1076</v>
      </c>
      <c r="F404" s="57">
        <v>13821.23</v>
      </c>
      <c r="H404" s="220"/>
      <c r="I404" s="220"/>
      <c r="J404" s="56" t="s">
        <v>1321</v>
      </c>
      <c r="K404" s="54" t="s">
        <v>1322</v>
      </c>
      <c r="L404" s="55" t="s">
        <v>1076</v>
      </c>
      <c r="M404" s="57">
        <v>12928.61</v>
      </c>
      <c r="N404" s="173">
        <f t="shared" si="6"/>
        <v>892.61999999999898</v>
      </c>
    </row>
    <row r="405" spans="1:14" ht="12.75" customHeight="1" x14ac:dyDescent="0.2">
      <c r="A405" s="201"/>
      <c r="B405" s="201"/>
      <c r="C405" s="56" t="s">
        <v>1323</v>
      </c>
      <c r="D405" s="54" t="s">
        <v>1324</v>
      </c>
      <c r="E405" s="55" t="s">
        <v>1079</v>
      </c>
      <c r="F405" s="57">
        <v>15040.75</v>
      </c>
      <c r="H405" s="220"/>
      <c r="I405" s="220"/>
      <c r="J405" s="56" t="s">
        <v>1323</v>
      </c>
      <c r="K405" s="54" t="s">
        <v>1324</v>
      </c>
      <c r="L405" s="55" t="s">
        <v>1079</v>
      </c>
      <c r="M405" s="57">
        <v>14069.37</v>
      </c>
      <c r="N405" s="173">
        <f t="shared" si="6"/>
        <v>971.3799999999992</v>
      </c>
    </row>
    <row r="406" spans="1:14" ht="12.75" customHeight="1" x14ac:dyDescent="0.2">
      <c r="A406" s="201"/>
      <c r="B406" s="201"/>
      <c r="C406" s="56" t="s">
        <v>1325</v>
      </c>
      <c r="D406" s="54" t="s">
        <v>1326</v>
      </c>
      <c r="E406" s="55" t="s">
        <v>1082</v>
      </c>
      <c r="F406" s="57">
        <v>16260.27</v>
      </c>
      <c r="H406" s="220"/>
      <c r="I406" s="220"/>
      <c r="J406" s="56" t="s">
        <v>1325</v>
      </c>
      <c r="K406" s="54" t="s">
        <v>1326</v>
      </c>
      <c r="L406" s="55" t="s">
        <v>1082</v>
      </c>
      <c r="M406" s="57">
        <v>15210.13</v>
      </c>
      <c r="N406" s="173">
        <f t="shared" si="6"/>
        <v>1050.1400000000012</v>
      </c>
    </row>
    <row r="407" spans="1:14" ht="12.75" customHeight="1" x14ac:dyDescent="0.2">
      <c r="A407" s="201"/>
      <c r="B407" s="201"/>
      <c r="C407" s="56" t="s">
        <v>1327</v>
      </c>
      <c r="D407" s="54" t="s">
        <v>1328</v>
      </c>
      <c r="E407" s="55" t="s">
        <v>1085</v>
      </c>
      <c r="F407" s="57">
        <v>17479.79</v>
      </c>
      <c r="H407" s="220"/>
      <c r="I407" s="220"/>
      <c r="J407" s="56" t="s">
        <v>1327</v>
      </c>
      <c r="K407" s="54" t="s">
        <v>1328</v>
      </c>
      <c r="L407" s="55" t="s">
        <v>1085</v>
      </c>
      <c r="M407" s="57">
        <v>16350.89</v>
      </c>
      <c r="N407" s="173">
        <f t="shared" si="6"/>
        <v>1128.9000000000015</v>
      </c>
    </row>
    <row r="408" spans="1:14" ht="25.5" customHeight="1" x14ac:dyDescent="0.2">
      <c r="A408" s="202"/>
      <c r="B408" s="202"/>
      <c r="C408" s="56" t="s">
        <v>1329</v>
      </c>
      <c r="D408" s="54" t="s">
        <v>1330</v>
      </c>
      <c r="E408" s="55" t="s">
        <v>1088</v>
      </c>
      <c r="F408" s="57">
        <v>18699.310000000001</v>
      </c>
      <c r="H408" s="221"/>
      <c r="I408" s="221"/>
      <c r="J408" s="56" t="s">
        <v>1329</v>
      </c>
      <c r="K408" s="54" t="s">
        <v>1330</v>
      </c>
      <c r="L408" s="55" t="s">
        <v>1088</v>
      </c>
      <c r="M408" s="57">
        <v>17491.650000000001</v>
      </c>
      <c r="N408" s="173">
        <f t="shared" si="6"/>
        <v>1207.6599999999999</v>
      </c>
    </row>
    <row r="409" spans="1:14" ht="12.75" customHeight="1" x14ac:dyDescent="0.2">
      <c r="A409" s="203" t="s">
        <v>53</v>
      </c>
      <c r="B409" s="203" t="s">
        <v>54</v>
      </c>
      <c r="C409" s="56"/>
      <c r="D409" s="54"/>
      <c r="E409" s="212" t="s">
        <v>1331</v>
      </c>
      <c r="F409" s="213"/>
      <c r="H409" s="228" t="s">
        <v>53</v>
      </c>
      <c r="I409" s="228" t="s">
        <v>54</v>
      </c>
      <c r="J409" s="56"/>
      <c r="K409" s="54"/>
      <c r="L409" s="231" t="s">
        <v>1331</v>
      </c>
      <c r="M409" s="225"/>
      <c r="N409" s="173">
        <f t="shared" si="6"/>
        <v>0</v>
      </c>
    </row>
    <row r="410" spans="1:14" ht="12.75" customHeight="1" x14ac:dyDescent="0.2">
      <c r="A410" s="201"/>
      <c r="B410" s="201"/>
      <c r="C410" s="56" t="s">
        <v>1332</v>
      </c>
      <c r="D410" s="54" t="s">
        <v>1333</v>
      </c>
      <c r="E410" s="55" t="s">
        <v>1334</v>
      </c>
      <c r="F410" s="57">
        <v>28.63</v>
      </c>
      <c r="H410" s="223"/>
      <c r="I410" s="223"/>
      <c r="J410" s="56" t="s">
        <v>1332</v>
      </c>
      <c r="K410" s="54" t="s">
        <v>1333</v>
      </c>
      <c r="L410" s="55" t="s">
        <v>1334</v>
      </c>
      <c r="M410" s="57">
        <v>29.18</v>
      </c>
      <c r="N410" s="173">
        <f t="shared" si="6"/>
        <v>-0.55000000000000071</v>
      </c>
    </row>
    <row r="411" spans="1:14" ht="12.75" customHeight="1" x14ac:dyDescent="0.2">
      <c r="A411" s="201"/>
      <c r="B411" s="201"/>
      <c r="C411" s="56" t="s">
        <v>1335</v>
      </c>
      <c r="D411" s="54" t="s">
        <v>1336</v>
      </c>
      <c r="E411" s="55" t="s">
        <v>1337</v>
      </c>
      <c r="F411" s="57">
        <v>45.8</v>
      </c>
      <c r="H411" s="223"/>
      <c r="I411" s="223"/>
      <c r="J411" s="56" t="s">
        <v>1335</v>
      </c>
      <c r="K411" s="54" t="s">
        <v>1336</v>
      </c>
      <c r="L411" s="55" t="s">
        <v>1337</v>
      </c>
      <c r="M411" s="57">
        <v>46.68</v>
      </c>
      <c r="N411" s="173">
        <f t="shared" si="6"/>
        <v>-0.88000000000000256</v>
      </c>
    </row>
    <row r="412" spans="1:14" ht="12.75" customHeight="1" x14ac:dyDescent="0.2">
      <c r="A412" s="201"/>
      <c r="B412" s="201"/>
      <c r="C412" s="56" t="s">
        <v>1338</v>
      </c>
      <c r="D412" s="54" t="s">
        <v>1339</v>
      </c>
      <c r="E412" s="55" t="s">
        <v>1340</v>
      </c>
      <c r="F412" s="57">
        <v>66.790000000000006</v>
      </c>
      <c r="H412" s="223"/>
      <c r="I412" s="223"/>
      <c r="J412" s="56" t="s">
        <v>1338</v>
      </c>
      <c r="K412" s="54" t="s">
        <v>1339</v>
      </c>
      <c r="L412" s="55" t="s">
        <v>1340</v>
      </c>
      <c r="M412" s="57">
        <v>68.08</v>
      </c>
      <c r="N412" s="173">
        <f t="shared" si="6"/>
        <v>-1.289999999999992</v>
      </c>
    </row>
    <row r="413" spans="1:14" ht="12.75" customHeight="1" x14ac:dyDescent="0.2">
      <c r="A413" s="201"/>
      <c r="B413" s="201"/>
      <c r="C413" s="56" t="s">
        <v>1341</v>
      </c>
      <c r="D413" s="54" t="s">
        <v>1342</v>
      </c>
      <c r="E413" s="55" t="s">
        <v>1343</v>
      </c>
      <c r="F413" s="57">
        <v>95.42</v>
      </c>
      <c r="H413" s="223"/>
      <c r="I413" s="223"/>
      <c r="J413" s="56" t="s">
        <v>1341</v>
      </c>
      <c r="K413" s="54" t="s">
        <v>1342</v>
      </c>
      <c r="L413" s="55" t="s">
        <v>1343</v>
      </c>
      <c r="M413" s="57">
        <v>97.25</v>
      </c>
      <c r="N413" s="173">
        <f t="shared" si="6"/>
        <v>-1.8299999999999983</v>
      </c>
    </row>
    <row r="414" spans="1:14" ht="12.75" customHeight="1" x14ac:dyDescent="0.2">
      <c r="A414" s="201"/>
      <c r="B414" s="201"/>
      <c r="C414" s="56" t="s">
        <v>1344</v>
      </c>
      <c r="D414" s="54" t="s">
        <v>1345</v>
      </c>
      <c r="E414" s="55" t="s">
        <v>1346</v>
      </c>
      <c r="F414" s="57">
        <v>124.04</v>
      </c>
      <c r="H414" s="223"/>
      <c r="I414" s="223"/>
      <c r="J414" s="56" t="s">
        <v>1344</v>
      </c>
      <c r="K414" s="54" t="s">
        <v>1345</v>
      </c>
      <c r="L414" s="55" t="s">
        <v>1346</v>
      </c>
      <c r="M414" s="57">
        <v>126.43</v>
      </c>
      <c r="N414" s="173">
        <f t="shared" si="6"/>
        <v>-2.3900000000000006</v>
      </c>
    </row>
    <row r="415" spans="1:14" ht="12.75" customHeight="1" x14ac:dyDescent="0.2">
      <c r="A415" s="201"/>
      <c r="B415" s="201"/>
      <c r="C415" s="56" t="s">
        <v>1347</v>
      </c>
      <c r="D415" s="54" t="s">
        <v>1348</v>
      </c>
      <c r="E415" s="55" t="s">
        <v>1349</v>
      </c>
      <c r="F415" s="57">
        <v>152.66999999999999</v>
      </c>
      <c r="H415" s="223"/>
      <c r="I415" s="223"/>
      <c r="J415" s="56" t="s">
        <v>1347</v>
      </c>
      <c r="K415" s="54" t="s">
        <v>1348</v>
      </c>
      <c r="L415" s="55" t="s">
        <v>1349</v>
      </c>
      <c r="M415" s="57">
        <v>155.6</v>
      </c>
      <c r="N415" s="173">
        <f t="shared" si="6"/>
        <v>-2.9300000000000068</v>
      </c>
    </row>
    <row r="416" spans="1:14" ht="12.75" customHeight="1" x14ac:dyDescent="0.2">
      <c r="A416" s="201"/>
      <c r="B416" s="201"/>
      <c r="C416" s="56" t="s">
        <v>1350</v>
      </c>
      <c r="D416" s="54" t="s">
        <v>1351</v>
      </c>
      <c r="E416" s="55" t="s">
        <v>1352</v>
      </c>
      <c r="F416" s="57">
        <v>180.18</v>
      </c>
      <c r="H416" s="223"/>
      <c r="I416" s="223"/>
      <c r="J416" s="56" t="s">
        <v>1350</v>
      </c>
      <c r="K416" s="54" t="s">
        <v>1351</v>
      </c>
      <c r="L416" s="55" t="s">
        <v>1352</v>
      </c>
      <c r="M416" s="57">
        <v>184.78</v>
      </c>
      <c r="N416" s="173">
        <f t="shared" si="6"/>
        <v>-4.5999999999999943</v>
      </c>
    </row>
    <row r="417" spans="1:14" ht="12.75" customHeight="1" x14ac:dyDescent="0.2">
      <c r="A417" s="201"/>
      <c r="B417" s="201"/>
      <c r="C417" s="56" t="s">
        <v>1353</v>
      </c>
      <c r="D417" s="54" t="s">
        <v>1354</v>
      </c>
      <c r="E417" s="55" t="s">
        <v>1355</v>
      </c>
      <c r="F417" s="57">
        <v>209.92</v>
      </c>
      <c r="H417" s="223"/>
      <c r="I417" s="223"/>
      <c r="J417" s="56" t="s">
        <v>1353</v>
      </c>
      <c r="K417" s="54" t="s">
        <v>1354</v>
      </c>
      <c r="L417" s="55" t="s">
        <v>1355</v>
      </c>
      <c r="M417" s="57">
        <v>213.95</v>
      </c>
      <c r="N417" s="173">
        <f t="shared" si="6"/>
        <v>-4.0300000000000011</v>
      </c>
    </row>
    <row r="418" spans="1:14" ht="12.75" customHeight="1" x14ac:dyDescent="0.2">
      <c r="A418" s="201"/>
      <c r="B418" s="201"/>
      <c r="C418" s="56" t="s">
        <v>1356</v>
      </c>
      <c r="D418" s="54" t="s">
        <v>1357</v>
      </c>
      <c r="E418" s="55" t="s">
        <v>1358</v>
      </c>
      <c r="F418" s="57">
        <v>238.54</v>
      </c>
      <c r="H418" s="223"/>
      <c r="I418" s="223"/>
      <c r="J418" s="56" t="s">
        <v>1356</v>
      </c>
      <c r="K418" s="54" t="s">
        <v>1357</v>
      </c>
      <c r="L418" s="55" t="s">
        <v>1358</v>
      </c>
      <c r="M418" s="57">
        <v>243.06</v>
      </c>
      <c r="N418" s="173">
        <f t="shared" si="6"/>
        <v>-4.5200000000000102</v>
      </c>
    </row>
    <row r="419" spans="1:14" ht="12.75" customHeight="1" x14ac:dyDescent="0.2">
      <c r="A419" s="201"/>
      <c r="B419" s="201"/>
      <c r="C419" s="56" t="s">
        <v>1359</v>
      </c>
      <c r="D419" s="54" t="s">
        <v>1360</v>
      </c>
      <c r="E419" s="55" t="s">
        <v>1361</v>
      </c>
      <c r="F419" s="57">
        <v>267.17</v>
      </c>
      <c r="H419" s="223"/>
      <c r="I419" s="223"/>
      <c r="J419" s="56" t="s">
        <v>1359</v>
      </c>
      <c r="K419" s="54" t="s">
        <v>1360</v>
      </c>
      <c r="L419" s="55" t="s">
        <v>1361</v>
      </c>
      <c r="M419" s="57">
        <v>272.19</v>
      </c>
      <c r="N419" s="173">
        <f t="shared" si="6"/>
        <v>-5.0199999999999818</v>
      </c>
    </row>
    <row r="420" spans="1:14" ht="12.75" customHeight="1" x14ac:dyDescent="0.2">
      <c r="A420" s="201"/>
      <c r="B420" s="201"/>
      <c r="C420" s="56" t="s">
        <v>1362</v>
      </c>
      <c r="D420" s="54" t="s">
        <v>1363</v>
      </c>
      <c r="E420" s="55" t="s">
        <v>1364</v>
      </c>
      <c r="F420" s="57">
        <v>295.79000000000002</v>
      </c>
      <c r="H420" s="223"/>
      <c r="I420" s="223"/>
      <c r="J420" s="56" t="s">
        <v>1362</v>
      </c>
      <c r="K420" s="54" t="s">
        <v>1363</v>
      </c>
      <c r="L420" s="55" t="s">
        <v>1364</v>
      </c>
      <c r="M420" s="57">
        <v>301.48</v>
      </c>
      <c r="N420" s="173">
        <f t="shared" si="6"/>
        <v>-5.6899999999999977</v>
      </c>
    </row>
    <row r="421" spans="1:14" ht="12.75" customHeight="1" x14ac:dyDescent="0.2">
      <c r="A421" s="201"/>
      <c r="B421" s="201"/>
      <c r="C421" s="56" t="s">
        <v>1365</v>
      </c>
      <c r="D421" s="54" t="s">
        <v>1366</v>
      </c>
      <c r="E421" s="55" t="s">
        <v>1367</v>
      </c>
      <c r="F421" s="57">
        <v>324.42</v>
      </c>
      <c r="H421" s="223"/>
      <c r="I421" s="223"/>
      <c r="J421" s="56" t="s">
        <v>1365</v>
      </c>
      <c r="K421" s="54" t="s">
        <v>1366</v>
      </c>
      <c r="L421" s="55" t="s">
        <v>1367</v>
      </c>
      <c r="M421" s="57">
        <v>330.65</v>
      </c>
      <c r="N421" s="173">
        <f t="shared" si="6"/>
        <v>-6.2299999999999613</v>
      </c>
    </row>
    <row r="422" spans="1:14" ht="12.75" customHeight="1" x14ac:dyDescent="0.2">
      <c r="A422" s="201"/>
      <c r="B422" s="201"/>
      <c r="C422" s="56" t="s">
        <v>1368</v>
      </c>
      <c r="D422" s="54" t="s">
        <v>1369</v>
      </c>
      <c r="E422" s="55" t="s">
        <v>1370</v>
      </c>
      <c r="F422" s="57">
        <v>362.58</v>
      </c>
      <c r="H422" s="223"/>
      <c r="I422" s="223"/>
      <c r="J422" s="56" t="s">
        <v>1368</v>
      </c>
      <c r="K422" s="54" t="s">
        <v>1369</v>
      </c>
      <c r="L422" s="55" t="s">
        <v>1370</v>
      </c>
      <c r="M422" s="57">
        <v>369.55</v>
      </c>
      <c r="N422" s="173">
        <f t="shared" si="6"/>
        <v>-6.9700000000000273</v>
      </c>
    </row>
    <row r="423" spans="1:14" ht="12.75" customHeight="1" x14ac:dyDescent="0.2">
      <c r="A423" s="201"/>
      <c r="B423" s="201"/>
      <c r="C423" s="56" t="s">
        <v>1371</v>
      </c>
      <c r="D423" s="54" t="s">
        <v>1372</v>
      </c>
      <c r="E423" s="55" t="s">
        <v>1373</v>
      </c>
      <c r="F423" s="57">
        <v>419.83</v>
      </c>
      <c r="H423" s="223"/>
      <c r="I423" s="223"/>
      <c r="J423" s="56" t="s">
        <v>1371</v>
      </c>
      <c r="K423" s="54" t="s">
        <v>1372</v>
      </c>
      <c r="L423" s="55" t="s">
        <v>1373</v>
      </c>
      <c r="M423" s="57">
        <v>422.24</v>
      </c>
      <c r="N423" s="173">
        <f t="shared" si="6"/>
        <v>-2.410000000000025</v>
      </c>
    </row>
    <row r="424" spans="1:14" ht="12.75" customHeight="1" x14ac:dyDescent="0.2">
      <c r="A424" s="201"/>
      <c r="B424" s="201"/>
      <c r="C424" s="56" t="s">
        <v>1374</v>
      </c>
      <c r="D424" s="54" t="s">
        <v>1375</v>
      </c>
      <c r="E424" s="55" t="s">
        <v>1376</v>
      </c>
      <c r="F424" s="57">
        <v>477.08</v>
      </c>
      <c r="H424" s="223"/>
      <c r="I424" s="223"/>
      <c r="J424" s="56" t="s">
        <v>1374</v>
      </c>
      <c r="K424" s="54" t="s">
        <v>1375</v>
      </c>
      <c r="L424" s="55" t="s">
        <v>1376</v>
      </c>
      <c r="M424" s="57">
        <v>486.25</v>
      </c>
      <c r="N424" s="173">
        <f t="shared" si="6"/>
        <v>-9.1700000000000159</v>
      </c>
    </row>
    <row r="425" spans="1:14" ht="12.75" customHeight="1" x14ac:dyDescent="0.2">
      <c r="A425" s="201"/>
      <c r="B425" s="201"/>
      <c r="C425" s="56" t="s">
        <v>1377</v>
      </c>
      <c r="D425" s="54" t="s">
        <v>1378</v>
      </c>
      <c r="E425" s="55" t="s">
        <v>1379</v>
      </c>
      <c r="F425" s="57">
        <v>534.33000000000004</v>
      </c>
      <c r="H425" s="223"/>
      <c r="I425" s="223"/>
      <c r="J425" s="56" t="s">
        <v>1377</v>
      </c>
      <c r="K425" s="54" t="s">
        <v>1378</v>
      </c>
      <c r="L425" s="55" t="s">
        <v>1379</v>
      </c>
      <c r="M425" s="57">
        <v>544.6</v>
      </c>
      <c r="N425" s="173">
        <f t="shared" si="6"/>
        <v>-10.269999999999982</v>
      </c>
    </row>
    <row r="426" spans="1:14" ht="12.75" customHeight="1" x14ac:dyDescent="0.2">
      <c r="A426" s="201"/>
      <c r="B426" s="201"/>
      <c r="C426" s="56" t="s">
        <v>1380</v>
      </c>
      <c r="D426" s="54" t="s">
        <v>1381</v>
      </c>
      <c r="E426" s="55" t="s">
        <v>1382</v>
      </c>
      <c r="F426" s="57">
        <v>591.58000000000004</v>
      </c>
      <c r="H426" s="223"/>
      <c r="I426" s="223"/>
      <c r="J426" s="56" t="s">
        <v>1380</v>
      </c>
      <c r="K426" s="54" t="s">
        <v>1381</v>
      </c>
      <c r="L426" s="55" t="s">
        <v>1382</v>
      </c>
      <c r="M426" s="57">
        <v>602.95000000000005</v>
      </c>
      <c r="N426" s="173">
        <f t="shared" si="6"/>
        <v>-11.370000000000005</v>
      </c>
    </row>
    <row r="427" spans="1:14" ht="12.75" customHeight="1" x14ac:dyDescent="0.2">
      <c r="A427" s="201"/>
      <c r="B427" s="201"/>
      <c r="C427" s="56" t="s">
        <v>1383</v>
      </c>
      <c r="D427" s="54" t="s">
        <v>1384</v>
      </c>
      <c r="E427" s="55" t="s">
        <v>1385</v>
      </c>
      <c r="F427" s="57">
        <v>648.83000000000004</v>
      </c>
      <c r="H427" s="223"/>
      <c r="I427" s="223"/>
      <c r="J427" s="56" t="s">
        <v>1383</v>
      </c>
      <c r="K427" s="54" t="s">
        <v>1384</v>
      </c>
      <c r="L427" s="55" t="s">
        <v>1385</v>
      </c>
      <c r="M427" s="57">
        <v>661.3</v>
      </c>
      <c r="N427" s="173">
        <f t="shared" si="6"/>
        <v>-12.469999999999914</v>
      </c>
    </row>
    <row r="428" spans="1:14" ht="12.75" customHeight="1" x14ac:dyDescent="0.2">
      <c r="A428" s="201"/>
      <c r="B428" s="201"/>
      <c r="C428" s="56" t="s">
        <v>1386</v>
      </c>
      <c r="D428" s="54" t="s">
        <v>1387</v>
      </c>
      <c r="E428" s="55" t="s">
        <v>1388</v>
      </c>
      <c r="F428" s="57">
        <v>725.17</v>
      </c>
      <c r="H428" s="223"/>
      <c r="I428" s="223"/>
      <c r="J428" s="56" t="s">
        <v>1386</v>
      </c>
      <c r="K428" s="54" t="s">
        <v>1387</v>
      </c>
      <c r="L428" s="55" t="s">
        <v>1388</v>
      </c>
      <c r="M428" s="57">
        <v>736.76</v>
      </c>
      <c r="N428" s="173">
        <f t="shared" si="6"/>
        <v>-11.590000000000032</v>
      </c>
    </row>
    <row r="429" spans="1:14" ht="12.75" customHeight="1" x14ac:dyDescent="0.2">
      <c r="A429" s="202"/>
      <c r="B429" s="202"/>
      <c r="C429" s="56" t="s">
        <v>1389</v>
      </c>
      <c r="D429" s="54" t="s">
        <v>1390</v>
      </c>
      <c r="E429" s="55" t="s">
        <v>1391</v>
      </c>
      <c r="F429" s="57">
        <v>839.67</v>
      </c>
      <c r="H429" s="223"/>
      <c r="I429" s="223"/>
      <c r="J429" s="56" t="s">
        <v>1389</v>
      </c>
      <c r="K429" s="54" t="s">
        <v>1390</v>
      </c>
      <c r="L429" s="55" t="s">
        <v>1391</v>
      </c>
      <c r="M429" s="57">
        <v>855.8</v>
      </c>
      <c r="N429" s="173">
        <f t="shared" si="6"/>
        <v>-16.129999999999995</v>
      </c>
    </row>
    <row r="430" spans="1:14" ht="12.75" customHeight="1" x14ac:dyDescent="0.2">
      <c r="A430" s="114"/>
      <c r="B430" s="114"/>
      <c r="C430" s="126"/>
      <c r="D430" s="54"/>
      <c r="E430" s="119"/>
      <c r="F430" s="156"/>
      <c r="H430" s="228" t="s">
        <v>4716</v>
      </c>
      <c r="I430" s="228" t="s">
        <v>4717</v>
      </c>
      <c r="J430" s="56"/>
      <c r="K430" s="54"/>
      <c r="L430" s="231" t="s">
        <v>5020</v>
      </c>
      <c r="M430" s="225"/>
      <c r="N430" s="173">
        <f t="shared" si="6"/>
        <v>0</v>
      </c>
    </row>
    <row r="431" spans="1:14" ht="12.75" customHeight="1" x14ac:dyDescent="0.2">
      <c r="A431" s="114"/>
      <c r="B431" s="114"/>
      <c r="C431" s="126"/>
      <c r="D431" s="54"/>
      <c r="E431" s="119"/>
      <c r="F431" s="156"/>
      <c r="H431" s="223"/>
      <c r="I431" s="223"/>
      <c r="J431" s="56" t="s">
        <v>5021</v>
      </c>
      <c r="K431" s="54" t="s">
        <v>5022</v>
      </c>
      <c r="L431" s="55" t="s">
        <v>5023</v>
      </c>
      <c r="M431" s="57">
        <v>118.69</v>
      </c>
      <c r="N431" s="173">
        <f t="shared" si="6"/>
        <v>-118.69</v>
      </c>
    </row>
    <row r="432" spans="1:14" ht="12.75" customHeight="1" x14ac:dyDescent="0.2">
      <c r="A432" s="114"/>
      <c r="B432" s="114"/>
      <c r="C432" s="126"/>
      <c r="D432" s="54"/>
      <c r="E432" s="119"/>
      <c r="F432" s="156"/>
      <c r="H432" s="223"/>
      <c r="I432" s="223"/>
      <c r="J432" s="56" t="s">
        <v>5024</v>
      </c>
      <c r="K432" s="54" t="s">
        <v>5025</v>
      </c>
      <c r="L432" s="55" t="s">
        <v>5026</v>
      </c>
      <c r="M432" s="57">
        <v>140.97999999999999</v>
      </c>
      <c r="N432" s="173">
        <f t="shared" si="6"/>
        <v>-140.97999999999999</v>
      </c>
    </row>
    <row r="433" spans="1:14" ht="25.5" customHeight="1" x14ac:dyDescent="0.2">
      <c r="A433" s="114"/>
      <c r="B433" s="114"/>
      <c r="C433" s="126"/>
      <c r="D433" s="54"/>
      <c r="E433" s="119"/>
      <c r="F433" s="156"/>
      <c r="H433" s="223"/>
      <c r="I433" s="223"/>
      <c r="J433" s="56" t="s">
        <v>5027</v>
      </c>
      <c r="K433" s="54" t="s">
        <v>5028</v>
      </c>
      <c r="L433" s="55" t="s">
        <v>5029</v>
      </c>
      <c r="M433" s="57">
        <v>160.19999999999999</v>
      </c>
      <c r="N433" s="173">
        <f t="shared" si="6"/>
        <v>-160.19999999999999</v>
      </c>
    </row>
    <row r="434" spans="1:14" ht="12.75" customHeight="1" x14ac:dyDescent="0.2">
      <c r="A434" s="114"/>
      <c r="B434" s="114"/>
      <c r="C434" s="126"/>
      <c r="D434" s="54"/>
      <c r="E434" s="119"/>
      <c r="F434" s="156"/>
      <c r="H434" s="223"/>
      <c r="I434" s="223"/>
      <c r="J434" s="56" t="s">
        <v>5030</v>
      </c>
      <c r="K434" s="54" t="s">
        <v>5031</v>
      </c>
      <c r="L434" s="55" t="s">
        <v>5032</v>
      </c>
      <c r="M434" s="57">
        <v>179.42</v>
      </c>
      <c r="N434" s="173">
        <f t="shared" si="6"/>
        <v>-179.42</v>
      </c>
    </row>
    <row r="435" spans="1:14" ht="12.75" customHeight="1" x14ac:dyDescent="0.2">
      <c r="A435" s="203" t="s">
        <v>55</v>
      </c>
      <c r="B435" s="203" t="s">
        <v>56</v>
      </c>
      <c r="C435" s="56"/>
      <c r="D435" s="54"/>
      <c r="E435" s="212" t="s">
        <v>1392</v>
      </c>
      <c r="F435" s="213"/>
      <c r="H435" s="228" t="s">
        <v>55</v>
      </c>
      <c r="I435" s="228" t="s">
        <v>56</v>
      </c>
      <c r="J435" s="56"/>
      <c r="K435" s="54"/>
      <c r="L435" s="231" t="s">
        <v>1392</v>
      </c>
      <c r="M435" s="225"/>
      <c r="N435" s="173">
        <f t="shared" si="6"/>
        <v>0</v>
      </c>
    </row>
    <row r="436" spans="1:14" ht="12.75" customHeight="1" x14ac:dyDescent="0.2">
      <c r="A436" s="201"/>
      <c r="B436" s="201"/>
      <c r="C436" s="56" t="s">
        <v>1393</v>
      </c>
      <c r="D436" s="54" t="s">
        <v>1394</v>
      </c>
      <c r="E436" s="55" t="s">
        <v>1395</v>
      </c>
      <c r="F436" s="57">
        <v>174.17</v>
      </c>
      <c r="H436" s="223"/>
      <c r="I436" s="223"/>
      <c r="J436" s="56" t="s">
        <v>1393</v>
      </c>
      <c r="K436" s="54" t="s">
        <v>1394</v>
      </c>
      <c r="L436" s="55" t="s">
        <v>1395</v>
      </c>
      <c r="M436" s="57">
        <v>162.41</v>
      </c>
      <c r="N436" s="173">
        <f t="shared" si="6"/>
        <v>11.759999999999991</v>
      </c>
    </row>
    <row r="437" spans="1:14" ht="12.75" customHeight="1" x14ac:dyDescent="0.2">
      <c r="A437" s="201"/>
      <c r="B437" s="201"/>
      <c r="C437" s="56" t="s">
        <v>1396</v>
      </c>
      <c r="D437" s="54" t="s">
        <v>1397</v>
      </c>
      <c r="E437" s="55" t="s">
        <v>1398</v>
      </c>
      <c r="F437" s="57">
        <v>348.34</v>
      </c>
      <c r="H437" s="223"/>
      <c r="I437" s="223"/>
      <c r="J437" s="56" t="s">
        <v>1396</v>
      </c>
      <c r="K437" s="54" t="s">
        <v>1397</v>
      </c>
      <c r="L437" s="55" t="s">
        <v>1398</v>
      </c>
      <c r="M437" s="57">
        <v>324.81</v>
      </c>
      <c r="N437" s="173">
        <f t="shared" si="6"/>
        <v>23.529999999999973</v>
      </c>
    </row>
    <row r="438" spans="1:14" ht="12.75" customHeight="1" x14ac:dyDescent="0.2">
      <c r="A438" s="201"/>
      <c r="B438" s="201"/>
      <c r="C438" s="56" t="s">
        <v>1399</v>
      </c>
      <c r="D438" s="54" t="s">
        <v>1400</v>
      </c>
      <c r="E438" s="55" t="s">
        <v>1401</v>
      </c>
      <c r="F438" s="57">
        <v>548.11</v>
      </c>
      <c r="H438" s="223"/>
      <c r="I438" s="223"/>
      <c r="J438" s="56" t="s">
        <v>1399</v>
      </c>
      <c r="K438" s="54" t="s">
        <v>1400</v>
      </c>
      <c r="L438" s="55" t="s">
        <v>1401</v>
      </c>
      <c r="M438" s="57">
        <v>513.04</v>
      </c>
      <c r="N438" s="173">
        <f t="shared" si="6"/>
        <v>35.07000000000005</v>
      </c>
    </row>
    <row r="439" spans="1:14" ht="12.75" customHeight="1" x14ac:dyDescent="0.2">
      <c r="A439" s="201"/>
      <c r="B439" s="201"/>
      <c r="C439" s="56" t="s">
        <v>1402</v>
      </c>
      <c r="D439" s="54" t="s">
        <v>1403</v>
      </c>
      <c r="E439" s="55" t="s">
        <v>1404</v>
      </c>
      <c r="F439" s="57">
        <v>957.92</v>
      </c>
      <c r="H439" s="223"/>
      <c r="I439" s="223"/>
      <c r="J439" s="56" t="s">
        <v>1402</v>
      </c>
      <c r="K439" s="54" t="s">
        <v>1403</v>
      </c>
      <c r="L439" s="55" t="s">
        <v>1404</v>
      </c>
      <c r="M439" s="57">
        <v>893.23</v>
      </c>
      <c r="N439" s="173">
        <f t="shared" si="6"/>
        <v>64.689999999999941</v>
      </c>
    </row>
    <row r="440" spans="1:14" ht="12.75" customHeight="1" x14ac:dyDescent="0.2">
      <c r="A440" s="201"/>
      <c r="B440" s="201"/>
      <c r="C440" s="56" t="s">
        <v>1405</v>
      </c>
      <c r="D440" s="54" t="s">
        <v>1406</v>
      </c>
      <c r="E440" s="55" t="s">
        <v>1407</v>
      </c>
      <c r="F440" s="57">
        <v>1480.43</v>
      </c>
      <c r="H440" s="223"/>
      <c r="I440" s="223"/>
      <c r="J440" s="56" t="s">
        <v>1405</v>
      </c>
      <c r="K440" s="54" t="s">
        <v>1406</v>
      </c>
      <c r="L440" s="55" t="s">
        <v>1407</v>
      </c>
      <c r="M440" s="57">
        <v>1380.45</v>
      </c>
      <c r="N440" s="173">
        <f t="shared" si="6"/>
        <v>99.980000000000018</v>
      </c>
    </row>
    <row r="441" spans="1:14" ht="12.75" customHeight="1" x14ac:dyDescent="0.2">
      <c r="A441" s="201"/>
      <c r="B441" s="201"/>
      <c r="C441" s="56" t="s">
        <v>1408</v>
      </c>
      <c r="D441" s="54" t="s">
        <v>1409</v>
      </c>
      <c r="E441" s="55" t="s">
        <v>1410</v>
      </c>
      <c r="F441" s="57">
        <v>2002.93</v>
      </c>
      <c r="H441" s="223"/>
      <c r="I441" s="223"/>
      <c r="J441" s="56" t="s">
        <v>1408</v>
      </c>
      <c r="K441" s="54" t="s">
        <v>1409</v>
      </c>
      <c r="L441" s="55" t="s">
        <v>1410</v>
      </c>
      <c r="M441" s="57">
        <v>1867.67</v>
      </c>
      <c r="N441" s="173">
        <f t="shared" si="6"/>
        <v>135.26</v>
      </c>
    </row>
    <row r="442" spans="1:14" ht="12.75" customHeight="1" x14ac:dyDescent="0.2">
      <c r="A442" s="201"/>
      <c r="B442" s="201"/>
      <c r="C442" s="56" t="s">
        <v>1411</v>
      </c>
      <c r="D442" s="54" t="s">
        <v>1412</v>
      </c>
      <c r="E442" s="55" t="s">
        <v>1413</v>
      </c>
      <c r="F442" s="57">
        <v>2525.44</v>
      </c>
      <c r="H442" s="223"/>
      <c r="I442" s="223"/>
      <c r="J442" s="56" t="s">
        <v>1411</v>
      </c>
      <c r="K442" s="54" t="s">
        <v>1412</v>
      </c>
      <c r="L442" s="55" t="s">
        <v>1413</v>
      </c>
      <c r="M442" s="57">
        <v>2354.89</v>
      </c>
      <c r="N442" s="173">
        <f t="shared" si="6"/>
        <v>170.55000000000018</v>
      </c>
    </row>
    <row r="443" spans="1:14" ht="51" customHeight="1" x14ac:dyDescent="0.2">
      <c r="A443" s="201"/>
      <c r="B443" s="201"/>
      <c r="C443" s="56" t="s">
        <v>1414</v>
      </c>
      <c r="D443" s="54" t="s">
        <v>1415</v>
      </c>
      <c r="E443" s="55" t="s">
        <v>1416</v>
      </c>
      <c r="F443" s="57">
        <v>3047.94</v>
      </c>
      <c r="H443" s="223"/>
      <c r="I443" s="223"/>
      <c r="J443" s="56" t="s">
        <v>1414</v>
      </c>
      <c r="K443" s="54" t="s">
        <v>1415</v>
      </c>
      <c r="L443" s="55" t="s">
        <v>1416</v>
      </c>
      <c r="M443" s="57">
        <v>2842.11</v>
      </c>
      <c r="N443" s="173">
        <f t="shared" si="6"/>
        <v>205.82999999999993</v>
      </c>
    </row>
    <row r="444" spans="1:14" ht="63.75" customHeight="1" x14ac:dyDescent="0.2">
      <c r="A444" s="201"/>
      <c r="B444" s="201"/>
      <c r="C444" s="56" t="s">
        <v>1417</v>
      </c>
      <c r="D444" s="54" t="s">
        <v>1418</v>
      </c>
      <c r="E444" s="55" t="s">
        <v>1419</v>
      </c>
      <c r="F444" s="57">
        <v>3570.44</v>
      </c>
      <c r="H444" s="223"/>
      <c r="I444" s="223"/>
      <c r="J444" s="56" t="s">
        <v>1417</v>
      </c>
      <c r="K444" s="54" t="s">
        <v>1418</v>
      </c>
      <c r="L444" s="55" t="s">
        <v>1419</v>
      </c>
      <c r="M444" s="57">
        <v>3329.32</v>
      </c>
      <c r="N444" s="173">
        <f t="shared" si="6"/>
        <v>241.11999999999989</v>
      </c>
    </row>
    <row r="445" spans="1:14" ht="51" customHeight="1" x14ac:dyDescent="0.2">
      <c r="A445" s="201"/>
      <c r="B445" s="201"/>
      <c r="C445" s="56" t="s">
        <v>1420</v>
      </c>
      <c r="D445" s="54" t="s">
        <v>1421</v>
      </c>
      <c r="E445" s="55" t="s">
        <v>1422</v>
      </c>
      <c r="F445" s="57">
        <v>4092.95</v>
      </c>
      <c r="H445" s="223"/>
      <c r="I445" s="223"/>
      <c r="J445" s="56" t="s">
        <v>1420</v>
      </c>
      <c r="K445" s="54" t="s">
        <v>1421</v>
      </c>
      <c r="L445" s="55" t="s">
        <v>1422</v>
      </c>
      <c r="M445" s="57">
        <v>3816.54</v>
      </c>
      <c r="N445" s="173">
        <f t="shared" si="6"/>
        <v>276.40999999999985</v>
      </c>
    </row>
    <row r="446" spans="1:14" ht="51" customHeight="1" x14ac:dyDescent="0.2">
      <c r="A446" s="201"/>
      <c r="B446" s="201"/>
      <c r="C446" s="56" t="s">
        <v>1423</v>
      </c>
      <c r="D446" s="54" t="s">
        <v>1424</v>
      </c>
      <c r="E446" s="55" t="s">
        <v>1425</v>
      </c>
      <c r="F446" s="57">
        <v>4789.62</v>
      </c>
      <c r="H446" s="223"/>
      <c r="I446" s="223"/>
      <c r="J446" s="56" t="s">
        <v>1423</v>
      </c>
      <c r="K446" s="54" t="s">
        <v>1424</v>
      </c>
      <c r="L446" s="55" t="s">
        <v>1425</v>
      </c>
      <c r="M446" s="57">
        <v>4466.17</v>
      </c>
      <c r="N446" s="173">
        <f t="shared" si="6"/>
        <v>323.44999999999982</v>
      </c>
    </row>
    <row r="447" spans="1:14" ht="63.75" customHeight="1" x14ac:dyDescent="0.2">
      <c r="A447" s="201"/>
      <c r="B447" s="201"/>
      <c r="C447" s="56" t="s">
        <v>1426</v>
      </c>
      <c r="D447" s="54" t="s">
        <v>1427</v>
      </c>
      <c r="E447" s="55" t="s">
        <v>1428</v>
      </c>
      <c r="F447" s="57">
        <v>5834.63</v>
      </c>
      <c r="H447" s="223"/>
      <c r="I447" s="223"/>
      <c r="J447" s="56" t="s">
        <v>1426</v>
      </c>
      <c r="K447" s="54" t="s">
        <v>1427</v>
      </c>
      <c r="L447" s="55" t="s">
        <v>1428</v>
      </c>
      <c r="M447" s="57">
        <v>5440.6</v>
      </c>
      <c r="N447" s="173">
        <f t="shared" si="6"/>
        <v>394.02999999999975</v>
      </c>
    </row>
    <row r="448" spans="1:14" ht="63.75" customHeight="1" x14ac:dyDescent="0.2">
      <c r="A448" s="201"/>
      <c r="B448" s="201"/>
      <c r="C448" s="56" t="s">
        <v>1429</v>
      </c>
      <c r="D448" s="54" t="s">
        <v>1430</v>
      </c>
      <c r="E448" s="55" t="s">
        <v>1431</v>
      </c>
      <c r="F448" s="57">
        <v>6879.64</v>
      </c>
      <c r="H448" s="223"/>
      <c r="I448" s="223"/>
      <c r="J448" s="56" t="s">
        <v>1429</v>
      </c>
      <c r="K448" s="54" t="s">
        <v>1430</v>
      </c>
      <c r="L448" s="55" t="s">
        <v>1431</v>
      </c>
      <c r="M448" s="57">
        <v>6415.04</v>
      </c>
      <c r="N448" s="173">
        <f t="shared" si="6"/>
        <v>464.60000000000036</v>
      </c>
    </row>
    <row r="449" spans="1:14" ht="51" customHeight="1" x14ac:dyDescent="0.2">
      <c r="A449" s="201"/>
      <c r="B449" s="201"/>
      <c r="C449" s="56" t="s">
        <v>1432</v>
      </c>
      <c r="D449" s="54" t="s">
        <v>1433</v>
      </c>
      <c r="E449" s="55" t="s">
        <v>1434</v>
      </c>
      <c r="F449" s="57">
        <v>7924.64</v>
      </c>
      <c r="H449" s="223"/>
      <c r="I449" s="223"/>
      <c r="J449" s="56" t="s">
        <v>1432</v>
      </c>
      <c r="K449" s="54" t="s">
        <v>1433</v>
      </c>
      <c r="L449" s="55" t="s">
        <v>1434</v>
      </c>
      <c r="M449" s="57">
        <v>7389.47</v>
      </c>
      <c r="N449" s="173">
        <f t="shared" si="6"/>
        <v>535.17000000000007</v>
      </c>
    </row>
    <row r="450" spans="1:14" ht="51" customHeight="1" x14ac:dyDescent="0.2">
      <c r="A450" s="201"/>
      <c r="B450" s="201"/>
      <c r="C450" s="56" t="s">
        <v>1435</v>
      </c>
      <c r="D450" s="54" t="s">
        <v>1436</v>
      </c>
      <c r="E450" s="55" t="s">
        <v>1437</v>
      </c>
      <c r="F450" s="57">
        <v>8969.65</v>
      </c>
      <c r="H450" s="223"/>
      <c r="I450" s="223"/>
      <c r="J450" s="56" t="s">
        <v>1435</v>
      </c>
      <c r="K450" s="54" t="s">
        <v>1436</v>
      </c>
      <c r="L450" s="55" t="s">
        <v>1437</v>
      </c>
      <c r="M450" s="57">
        <v>8363.91</v>
      </c>
      <c r="N450" s="173">
        <f t="shared" si="6"/>
        <v>605.73999999999978</v>
      </c>
    </row>
    <row r="451" spans="1:14" ht="63.75" customHeight="1" x14ac:dyDescent="0.2">
      <c r="A451" s="201"/>
      <c r="B451" s="201"/>
      <c r="C451" s="56" t="s">
        <v>1438</v>
      </c>
      <c r="D451" s="54" t="s">
        <v>1439</v>
      </c>
      <c r="E451" s="55" t="s">
        <v>1440</v>
      </c>
      <c r="F451" s="57">
        <v>10014.66</v>
      </c>
      <c r="H451" s="223"/>
      <c r="I451" s="223"/>
      <c r="J451" s="56" t="s">
        <v>1438</v>
      </c>
      <c r="K451" s="54" t="s">
        <v>1439</v>
      </c>
      <c r="L451" s="55" t="s">
        <v>1440</v>
      </c>
      <c r="M451" s="57">
        <v>9338.35</v>
      </c>
      <c r="N451" s="173">
        <f t="shared" si="6"/>
        <v>676.30999999999949</v>
      </c>
    </row>
    <row r="452" spans="1:14" ht="63.75" customHeight="1" x14ac:dyDescent="0.2">
      <c r="A452" s="201"/>
      <c r="B452" s="201"/>
      <c r="C452" s="56" t="s">
        <v>1441</v>
      </c>
      <c r="D452" s="54" t="s">
        <v>1442</v>
      </c>
      <c r="E452" s="55" t="s">
        <v>1443</v>
      </c>
      <c r="F452" s="57">
        <v>11059.67</v>
      </c>
      <c r="H452" s="223"/>
      <c r="I452" s="223"/>
      <c r="J452" s="56" t="s">
        <v>1441</v>
      </c>
      <c r="K452" s="54" t="s">
        <v>1442</v>
      </c>
      <c r="L452" s="55" t="s">
        <v>1443</v>
      </c>
      <c r="M452" s="57">
        <v>10274.94</v>
      </c>
      <c r="N452" s="173">
        <f t="shared" si="6"/>
        <v>784.72999999999956</v>
      </c>
    </row>
    <row r="453" spans="1:14" ht="51" customHeight="1" x14ac:dyDescent="0.2">
      <c r="A453" s="201"/>
      <c r="B453" s="201"/>
      <c r="C453" s="56" t="s">
        <v>1444</v>
      </c>
      <c r="D453" s="54" t="s">
        <v>1445</v>
      </c>
      <c r="E453" s="55" t="s">
        <v>1446</v>
      </c>
      <c r="F453" s="57">
        <v>12104.68</v>
      </c>
      <c r="H453" s="223"/>
      <c r="I453" s="223"/>
      <c r="J453" s="56" t="s">
        <v>1444</v>
      </c>
      <c r="K453" s="54" t="s">
        <v>1445</v>
      </c>
      <c r="L453" s="55" t="s">
        <v>1446</v>
      </c>
      <c r="M453" s="57">
        <v>11287.22</v>
      </c>
      <c r="N453" s="173">
        <f t="shared" si="6"/>
        <v>817.46000000000095</v>
      </c>
    </row>
    <row r="454" spans="1:14" ht="51" customHeight="1" x14ac:dyDescent="0.2">
      <c r="A454" s="201"/>
      <c r="B454" s="201"/>
      <c r="C454" s="56" t="s">
        <v>1447</v>
      </c>
      <c r="D454" s="54" t="s">
        <v>1448</v>
      </c>
      <c r="E454" s="55" t="s">
        <v>1449</v>
      </c>
      <c r="F454" s="57">
        <v>13498.02</v>
      </c>
      <c r="H454" s="223"/>
      <c r="I454" s="223"/>
      <c r="J454" s="56" t="s">
        <v>1447</v>
      </c>
      <c r="K454" s="54" t="s">
        <v>1448</v>
      </c>
      <c r="L454" s="55" t="s">
        <v>1449</v>
      </c>
      <c r="M454" s="57">
        <v>12586.47</v>
      </c>
      <c r="N454" s="173">
        <f t="shared" si="6"/>
        <v>911.55000000000109</v>
      </c>
    </row>
    <row r="455" spans="1:14" ht="63.75" customHeight="1" x14ac:dyDescent="0.2">
      <c r="A455" s="201"/>
      <c r="B455" s="201"/>
      <c r="C455" s="56" t="s">
        <v>1450</v>
      </c>
      <c r="D455" s="54" t="s">
        <v>1451</v>
      </c>
      <c r="E455" s="55" t="s">
        <v>1452</v>
      </c>
      <c r="F455" s="57">
        <v>15588.04</v>
      </c>
      <c r="H455" s="223"/>
      <c r="I455" s="223"/>
      <c r="J455" s="56" t="s">
        <v>1450</v>
      </c>
      <c r="K455" s="54" t="s">
        <v>1451</v>
      </c>
      <c r="L455" s="55" t="s">
        <v>1452</v>
      </c>
      <c r="M455" s="57">
        <v>14535.34</v>
      </c>
      <c r="N455" s="173">
        <f t="shared" si="6"/>
        <v>1052.7000000000007</v>
      </c>
    </row>
    <row r="456" spans="1:14" ht="63.75" customHeight="1" x14ac:dyDescent="0.2">
      <c r="A456" s="201"/>
      <c r="B456" s="201"/>
      <c r="C456" s="56" t="s">
        <v>1453</v>
      </c>
      <c r="D456" s="54" t="s">
        <v>1454</v>
      </c>
      <c r="E456" s="55" t="s">
        <v>1455</v>
      </c>
      <c r="F456" s="57">
        <v>17678.05</v>
      </c>
      <c r="H456" s="223"/>
      <c r="I456" s="223"/>
      <c r="J456" s="56" t="s">
        <v>1453</v>
      </c>
      <c r="K456" s="54" t="s">
        <v>1454</v>
      </c>
      <c r="L456" s="55" t="s">
        <v>1455</v>
      </c>
      <c r="M456" s="57">
        <v>16484.21</v>
      </c>
      <c r="N456" s="173">
        <f t="shared" si="6"/>
        <v>1193.8400000000001</v>
      </c>
    </row>
    <row r="457" spans="1:14" ht="51" customHeight="1" x14ac:dyDescent="0.2">
      <c r="A457" s="201"/>
      <c r="B457" s="201"/>
      <c r="C457" s="56" t="s">
        <v>1456</v>
      </c>
      <c r="D457" s="54" t="s">
        <v>1457</v>
      </c>
      <c r="E457" s="55" t="s">
        <v>1458</v>
      </c>
      <c r="F457" s="57">
        <v>20464.740000000002</v>
      </c>
      <c r="H457" s="223"/>
      <c r="I457" s="223"/>
      <c r="J457" s="56" t="s">
        <v>1456</v>
      </c>
      <c r="K457" s="54" t="s">
        <v>1457</v>
      </c>
      <c r="L457" s="55" t="s">
        <v>1458</v>
      </c>
      <c r="M457" s="57">
        <v>19082.71</v>
      </c>
      <c r="N457" s="173">
        <f t="shared" ref="N457:N520" si="7">F457-M457</f>
        <v>1382.0300000000025</v>
      </c>
    </row>
    <row r="458" spans="1:14" ht="51" customHeight="1" x14ac:dyDescent="0.2">
      <c r="A458" s="201"/>
      <c r="B458" s="201"/>
      <c r="C458" s="56" t="s">
        <v>1459</v>
      </c>
      <c r="D458" s="54" t="s">
        <v>1460</v>
      </c>
      <c r="E458" s="55" t="s">
        <v>1461</v>
      </c>
      <c r="F458" s="57">
        <v>25341.45</v>
      </c>
      <c r="H458" s="223"/>
      <c r="I458" s="223"/>
      <c r="J458" s="56" t="s">
        <v>1459</v>
      </c>
      <c r="K458" s="54" t="s">
        <v>1460</v>
      </c>
      <c r="L458" s="55" t="s">
        <v>1461</v>
      </c>
      <c r="M458" s="57">
        <v>23630.080000000002</v>
      </c>
      <c r="N458" s="173">
        <f t="shared" si="7"/>
        <v>1711.369999999999</v>
      </c>
    </row>
    <row r="459" spans="1:14" ht="63.75" customHeight="1" x14ac:dyDescent="0.2">
      <c r="A459" s="201"/>
      <c r="B459" s="201"/>
      <c r="C459" s="56" t="s">
        <v>1462</v>
      </c>
      <c r="D459" s="54" t="s">
        <v>1463</v>
      </c>
      <c r="E459" s="55" t="s">
        <v>1464</v>
      </c>
      <c r="F459" s="57">
        <v>29521.48</v>
      </c>
      <c r="H459" s="223"/>
      <c r="I459" s="223"/>
      <c r="J459" s="56" t="s">
        <v>1462</v>
      </c>
      <c r="K459" s="54" t="s">
        <v>1463</v>
      </c>
      <c r="L459" s="55" t="s">
        <v>1464</v>
      </c>
      <c r="M459" s="57">
        <v>27527.82</v>
      </c>
      <c r="N459" s="173">
        <f t="shared" si="7"/>
        <v>1993.6599999999999</v>
      </c>
    </row>
    <row r="460" spans="1:14" ht="63.75" customHeight="1" x14ac:dyDescent="0.2">
      <c r="A460" s="201"/>
      <c r="B460" s="201"/>
      <c r="C460" s="56" t="s">
        <v>1465</v>
      </c>
      <c r="D460" s="54" t="s">
        <v>1466</v>
      </c>
      <c r="E460" s="55" t="s">
        <v>1467</v>
      </c>
      <c r="F460" s="57">
        <v>33701.51</v>
      </c>
      <c r="H460" s="223"/>
      <c r="I460" s="223"/>
      <c r="J460" s="56" t="s">
        <v>1465</v>
      </c>
      <c r="K460" s="54" t="s">
        <v>1466</v>
      </c>
      <c r="L460" s="55" t="s">
        <v>1467</v>
      </c>
      <c r="M460" s="57">
        <v>31425.56</v>
      </c>
      <c r="N460" s="173">
        <f t="shared" si="7"/>
        <v>2275.9500000000007</v>
      </c>
    </row>
    <row r="461" spans="1:14" ht="51" customHeight="1" x14ac:dyDescent="0.2">
      <c r="A461" s="201"/>
      <c r="B461" s="201"/>
      <c r="C461" s="56" t="s">
        <v>1468</v>
      </c>
      <c r="D461" s="54" t="s">
        <v>1469</v>
      </c>
      <c r="E461" s="55" t="s">
        <v>1470</v>
      </c>
      <c r="F461" s="57">
        <v>37881.54</v>
      </c>
      <c r="H461" s="223"/>
      <c r="I461" s="223"/>
      <c r="J461" s="56" t="s">
        <v>1468</v>
      </c>
      <c r="K461" s="54" t="s">
        <v>1469</v>
      </c>
      <c r="L461" s="55" t="s">
        <v>1470</v>
      </c>
      <c r="M461" s="57">
        <v>35323.31</v>
      </c>
      <c r="N461" s="173">
        <f t="shared" si="7"/>
        <v>2558.2300000000032</v>
      </c>
    </row>
    <row r="462" spans="1:14" ht="51" customHeight="1" x14ac:dyDescent="0.2">
      <c r="A462" s="201"/>
      <c r="B462" s="201"/>
      <c r="C462" s="56" t="s">
        <v>1471</v>
      </c>
      <c r="D462" s="54" t="s">
        <v>1472</v>
      </c>
      <c r="E462" s="55" t="s">
        <v>1473</v>
      </c>
      <c r="F462" s="57">
        <v>42061.58</v>
      </c>
      <c r="H462" s="223"/>
      <c r="I462" s="223"/>
      <c r="J462" s="56" t="s">
        <v>1471</v>
      </c>
      <c r="K462" s="54" t="s">
        <v>1472</v>
      </c>
      <c r="L462" s="55" t="s">
        <v>1473</v>
      </c>
      <c r="M462" s="57">
        <v>39221.050000000003</v>
      </c>
      <c r="N462" s="173">
        <f t="shared" si="7"/>
        <v>2840.5299999999988</v>
      </c>
    </row>
    <row r="463" spans="1:14" ht="63.75" customHeight="1" x14ac:dyDescent="0.2">
      <c r="A463" s="202"/>
      <c r="B463" s="202"/>
      <c r="C463" s="56" t="s">
        <v>1474</v>
      </c>
      <c r="D463" s="54" t="s">
        <v>1475</v>
      </c>
      <c r="E463" s="55" t="s">
        <v>1476</v>
      </c>
      <c r="F463" s="57">
        <v>46241.61</v>
      </c>
      <c r="H463" s="223"/>
      <c r="I463" s="223"/>
      <c r="J463" s="56" t="s">
        <v>1474</v>
      </c>
      <c r="K463" s="54" t="s">
        <v>1475</v>
      </c>
      <c r="L463" s="55" t="s">
        <v>1476</v>
      </c>
      <c r="M463" s="57">
        <v>43118.79</v>
      </c>
      <c r="N463" s="173">
        <f t="shared" si="7"/>
        <v>3122.8199999999997</v>
      </c>
    </row>
    <row r="464" spans="1:14" ht="63.75" customHeight="1" x14ac:dyDescent="0.2">
      <c r="A464" s="203" t="s">
        <v>57</v>
      </c>
      <c r="B464" s="203" t="s">
        <v>58</v>
      </c>
      <c r="C464" s="56"/>
      <c r="D464" s="54"/>
      <c r="E464" s="212" t="s">
        <v>1477</v>
      </c>
      <c r="F464" s="213"/>
      <c r="H464" s="228" t="s">
        <v>57</v>
      </c>
      <c r="I464" s="228" t="s">
        <v>58</v>
      </c>
      <c r="J464" s="56"/>
      <c r="K464" s="54"/>
      <c r="L464" s="231" t="s">
        <v>1477</v>
      </c>
      <c r="M464" s="225"/>
      <c r="N464" s="173">
        <f t="shared" si="7"/>
        <v>0</v>
      </c>
    </row>
    <row r="465" spans="1:14" ht="25.5" customHeight="1" x14ac:dyDescent="0.2">
      <c r="A465" s="201"/>
      <c r="B465" s="201"/>
      <c r="C465" s="56" t="s">
        <v>1478</v>
      </c>
      <c r="D465" s="54" t="s">
        <v>1479</v>
      </c>
      <c r="E465" s="55" t="s">
        <v>1480</v>
      </c>
      <c r="F465" s="57">
        <v>7758.86</v>
      </c>
      <c r="H465" s="223"/>
      <c r="I465" s="223"/>
      <c r="J465" s="56" t="s">
        <v>1478</v>
      </c>
      <c r="K465" s="54" t="s">
        <v>1479</v>
      </c>
      <c r="L465" s="55" t="s">
        <v>1480</v>
      </c>
      <c r="M465" s="57">
        <v>7744.84</v>
      </c>
      <c r="N465" s="173">
        <f t="shared" si="7"/>
        <v>14.019999999999527</v>
      </c>
    </row>
    <row r="466" spans="1:14" ht="38.25" customHeight="1" x14ac:dyDescent="0.2">
      <c r="A466" s="201"/>
      <c r="B466" s="201"/>
      <c r="C466" s="56" t="s">
        <v>1481</v>
      </c>
      <c r="D466" s="54" t="s">
        <v>1482</v>
      </c>
      <c r="E466" s="55" t="s">
        <v>1483</v>
      </c>
      <c r="F466" s="57">
        <v>12414.17</v>
      </c>
      <c r="H466" s="223"/>
      <c r="I466" s="223"/>
      <c r="J466" s="56" t="s">
        <v>1481</v>
      </c>
      <c r="K466" s="54" t="s">
        <v>1482</v>
      </c>
      <c r="L466" s="55" t="s">
        <v>1483</v>
      </c>
      <c r="M466" s="57">
        <v>12391.75</v>
      </c>
      <c r="N466" s="173">
        <f t="shared" si="7"/>
        <v>22.420000000000073</v>
      </c>
    </row>
    <row r="467" spans="1:14" ht="25.5" customHeight="1" x14ac:dyDescent="0.2">
      <c r="A467" s="202"/>
      <c r="B467" s="202"/>
      <c r="C467" s="56" t="s">
        <v>1484</v>
      </c>
      <c r="D467" s="54" t="s">
        <v>1485</v>
      </c>
      <c r="E467" s="55" t="s">
        <v>1486</v>
      </c>
      <c r="F467" s="57">
        <v>17069.490000000002</v>
      </c>
      <c r="H467" s="223"/>
      <c r="I467" s="223"/>
      <c r="J467" s="56" t="s">
        <v>1484</v>
      </c>
      <c r="K467" s="54" t="s">
        <v>1485</v>
      </c>
      <c r="L467" s="55" t="s">
        <v>1486</v>
      </c>
      <c r="M467" s="57">
        <v>17038.66</v>
      </c>
      <c r="N467" s="173">
        <f t="shared" si="7"/>
        <v>30.830000000001746</v>
      </c>
    </row>
    <row r="468" spans="1:14" ht="51" customHeight="1" x14ac:dyDescent="0.2">
      <c r="A468" s="203" t="s">
        <v>59</v>
      </c>
      <c r="B468" s="203" t="s">
        <v>60</v>
      </c>
      <c r="C468" s="56"/>
      <c r="D468" s="54"/>
      <c r="E468" s="212" t="s">
        <v>1487</v>
      </c>
      <c r="F468" s="213"/>
      <c r="H468" s="228" t="s">
        <v>59</v>
      </c>
      <c r="I468" s="228" t="s">
        <v>60</v>
      </c>
      <c r="J468" s="56"/>
      <c r="K468" s="54"/>
      <c r="L468" s="231" t="s">
        <v>1487</v>
      </c>
      <c r="M468" s="225"/>
      <c r="N468" s="173">
        <f t="shared" si="7"/>
        <v>0</v>
      </c>
    </row>
    <row r="469" spans="1:14" ht="38.25" customHeight="1" x14ac:dyDescent="0.2">
      <c r="A469" s="201"/>
      <c r="B469" s="201"/>
      <c r="C469" s="56" t="s">
        <v>1488</v>
      </c>
      <c r="D469" s="54" t="s">
        <v>1489</v>
      </c>
      <c r="E469" s="55" t="s">
        <v>1490</v>
      </c>
      <c r="F469" s="57">
        <v>2258.8200000000002</v>
      </c>
      <c r="H469" s="223"/>
      <c r="I469" s="223"/>
      <c r="J469" s="56" t="s">
        <v>1488</v>
      </c>
      <c r="K469" s="54" t="s">
        <v>1489</v>
      </c>
      <c r="L469" s="55" t="s">
        <v>1490</v>
      </c>
      <c r="M469" s="57">
        <v>2214.06</v>
      </c>
      <c r="N469" s="173">
        <f t="shared" si="7"/>
        <v>44.760000000000218</v>
      </c>
    </row>
    <row r="470" spans="1:14" ht="38.25" customHeight="1" x14ac:dyDescent="0.2">
      <c r="A470" s="201"/>
      <c r="B470" s="201"/>
      <c r="C470" s="56" t="s">
        <v>1491</v>
      </c>
      <c r="D470" s="54" t="s">
        <v>1492</v>
      </c>
      <c r="E470" s="55" t="s">
        <v>1493</v>
      </c>
      <c r="F470" s="57">
        <v>4517.6400000000003</v>
      </c>
      <c r="H470" s="223"/>
      <c r="I470" s="223"/>
      <c r="J470" s="56" t="s">
        <v>1491</v>
      </c>
      <c r="K470" s="54" t="s">
        <v>1492</v>
      </c>
      <c r="L470" s="55" t="s">
        <v>1493</v>
      </c>
      <c r="M470" s="57">
        <v>4428.12</v>
      </c>
      <c r="N470" s="173">
        <f t="shared" si="7"/>
        <v>89.520000000000437</v>
      </c>
    </row>
    <row r="471" spans="1:14" ht="12.75" customHeight="1" x14ac:dyDescent="0.2">
      <c r="A471" s="202"/>
      <c r="B471" s="202"/>
      <c r="C471" s="56" t="s">
        <v>1494</v>
      </c>
      <c r="D471" s="54" t="s">
        <v>1495</v>
      </c>
      <c r="E471" s="55" t="s">
        <v>1496</v>
      </c>
      <c r="F471" s="57">
        <v>6776.46</v>
      </c>
      <c r="H471" s="223"/>
      <c r="I471" s="223"/>
      <c r="J471" s="56" t="s">
        <v>1494</v>
      </c>
      <c r="K471" s="54" t="s">
        <v>1495</v>
      </c>
      <c r="L471" s="55" t="s">
        <v>1496</v>
      </c>
      <c r="M471" s="57">
        <v>6642.18</v>
      </c>
      <c r="N471" s="173">
        <f t="shared" si="7"/>
        <v>134.27999999999975</v>
      </c>
    </row>
    <row r="472" spans="1:14" ht="12.75" customHeight="1" x14ac:dyDescent="0.2">
      <c r="A472" s="203" t="s">
        <v>61</v>
      </c>
      <c r="B472" s="203" t="s">
        <v>62</v>
      </c>
      <c r="C472" s="56"/>
      <c r="D472" s="54"/>
      <c r="E472" s="212" t="s">
        <v>1497</v>
      </c>
      <c r="F472" s="213"/>
      <c r="H472" s="228" t="s">
        <v>61</v>
      </c>
      <c r="I472" s="228" t="s">
        <v>62</v>
      </c>
      <c r="J472" s="56"/>
      <c r="K472" s="54"/>
      <c r="L472" s="231" t="s">
        <v>1497</v>
      </c>
      <c r="M472" s="225"/>
      <c r="N472" s="173">
        <f t="shared" si="7"/>
        <v>0</v>
      </c>
    </row>
    <row r="473" spans="1:14" ht="12.75" customHeight="1" x14ac:dyDescent="0.2">
      <c r="A473" s="201"/>
      <c r="B473" s="201"/>
      <c r="C473" s="56" t="s">
        <v>1498</v>
      </c>
      <c r="D473" s="54" t="s">
        <v>1499</v>
      </c>
      <c r="E473" s="55" t="s">
        <v>1500</v>
      </c>
      <c r="F473" s="57">
        <v>242.72</v>
      </c>
      <c r="H473" s="223"/>
      <c r="I473" s="223"/>
      <c r="J473" s="56" t="s">
        <v>1498</v>
      </c>
      <c r="K473" s="54" t="s">
        <v>1499</v>
      </c>
      <c r="L473" s="55" t="s">
        <v>1500</v>
      </c>
      <c r="M473" s="57">
        <v>241.35</v>
      </c>
      <c r="N473" s="173">
        <f t="shared" si="7"/>
        <v>1.3700000000000045</v>
      </c>
    </row>
    <row r="474" spans="1:14" ht="12.75" customHeight="1" x14ac:dyDescent="0.2">
      <c r="A474" s="201"/>
      <c r="B474" s="201"/>
      <c r="C474" s="56" t="s">
        <v>1501</v>
      </c>
      <c r="D474" s="54" t="s">
        <v>1502</v>
      </c>
      <c r="E474" s="55" t="s">
        <v>1503</v>
      </c>
      <c r="F474" s="57">
        <v>424.77</v>
      </c>
      <c r="H474" s="223"/>
      <c r="I474" s="223"/>
      <c r="J474" s="56" t="s">
        <v>1501</v>
      </c>
      <c r="K474" s="54" t="s">
        <v>1502</v>
      </c>
      <c r="L474" s="55" t="s">
        <v>1503</v>
      </c>
      <c r="M474" s="57">
        <v>422.37</v>
      </c>
      <c r="N474" s="173">
        <f t="shared" si="7"/>
        <v>2.3999999999999773</v>
      </c>
    </row>
    <row r="475" spans="1:14" ht="12.75" customHeight="1" x14ac:dyDescent="0.2">
      <c r="A475" s="201"/>
      <c r="B475" s="201"/>
      <c r="C475" s="56" t="s">
        <v>1504</v>
      </c>
      <c r="D475" s="54" t="s">
        <v>1505</v>
      </c>
      <c r="E475" s="55" t="s">
        <v>1506</v>
      </c>
      <c r="F475" s="57">
        <v>606.80999999999995</v>
      </c>
      <c r="H475" s="223"/>
      <c r="I475" s="223"/>
      <c r="J475" s="56" t="s">
        <v>1504</v>
      </c>
      <c r="K475" s="54" t="s">
        <v>1505</v>
      </c>
      <c r="L475" s="55" t="s">
        <v>1506</v>
      </c>
      <c r="M475" s="57">
        <v>603.39</v>
      </c>
      <c r="N475" s="173">
        <f t="shared" si="7"/>
        <v>3.4199999999999591</v>
      </c>
    </row>
    <row r="476" spans="1:14" ht="12.75" customHeight="1" x14ac:dyDescent="0.2">
      <c r="A476" s="201"/>
      <c r="B476" s="201"/>
      <c r="C476" s="56" t="s">
        <v>1507</v>
      </c>
      <c r="D476" s="54" t="s">
        <v>1508</v>
      </c>
      <c r="E476" s="55" t="s">
        <v>1509</v>
      </c>
      <c r="F476" s="57">
        <v>788.85</v>
      </c>
      <c r="H476" s="223"/>
      <c r="I476" s="223"/>
      <c r="J476" s="56" t="s">
        <v>1507</v>
      </c>
      <c r="K476" s="54" t="s">
        <v>1508</v>
      </c>
      <c r="L476" s="55" t="s">
        <v>1509</v>
      </c>
      <c r="M476" s="57">
        <v>784.4</v>
      </c>
      <c r="N476" s="173">
        <f t="shared" si="7"/>
        <v>4.4500000000000455</v>
      </c>
    </row>
    <row r="477" spans="1:14" ht="12.75" customHeight="1" x14ac:dyDescent="0.2">
      <c r="A477" s="201"/>
      <c r="B477" s="201"/>
      <c r="C477" s="56" t="s">
        <v>1510</v>
      </c>
      <c r="D477" s="54" t="s">
        <v>1511</v>
      </c>
      <c r="E477" s="55" t="s">
        <v>1512</v>
      </c>
      <c r="F477" s="57">
        <v>970.9</v>
      </c>
      <c r="H477" s="223"/>
      <c r="I477" s="223"/>
      <c r="J477" s="56" t="s">
        <v>1510</v>
      </c>
      <c r="K477" s="54" t="s">
        <v>1511</v>
      </c>
      <c r="L477" s="55" t="s">
        <v>1512</v>
      </c>
      <c r="M477" s="57">
        <v>965.42</v>
      </c>
      <c r="N477" s="173">
        <f t="shared" si="7"/>
        <v>5.4800000000000182</v>
      </c>
    </row>
    <row r="478" spans="1:14" ht="12.75" customHeight="1" x14ac:dyDescent="0.2">
      <c r="A478" s="201"/>
      <c r="B478" s="201"/>
      <c r="C478" s="56" t="s">
        <v>1513</v>
      </c>
      <c r="D478" s="54" t="s">
        <v>1514</v>
      </c>
      <c r="E478" s="55" t="s">
        <v>1515</v>
      </c>
      <c r="F478" s="57">
        <v>1213.6199999999999</v>
      </c>
      <c r="H478" s="223"/>
      <c r="I478" s="223"/>
      <c r="J478" s="56" t="s">
        <v>1513</v>
      </c>
      <c r="K478" s="54" t="s">
        <v>1514</v>
      </c>
      <c r="L478" s="55" t="s">
        <v>1515</v>
      </c>
      <c r="M478" s="57">
        <v>1206.77</v>
      </c>
      <c r="N478" s="173">
        <f t="shared" si="7"/>
        <v>6.8499999999999091</v>
      </c>
    </row>
    <row r="479" spans="1:14" ht="12.75" customHeight="1" x14ac:dyDescent="0.2">
      <c r="A479" s="201"/>
      <c r="B479" s="201"/>
      <c r="C479" s="56" t="s">
        <v>1516</v>
      </c>
      <c r="D479" s="54" t="s">
        <v>1517</v>
      </c>
      <c r="E479" s="55" t="s">
        <v>1518</v>
      </c>
      <c r="F479" s="57">
        <v>1577.71</v>
      </c>
      <c r="H479" s="223"/>
      <c r="I479" s="223"/>
      <c r="J479" s="56" t="s">
        <v>1516</v>
      </c>
      <c r="K479" s="54" t="s">
        <v>1517</v>
      </c>
      <c r="L479" s="55" t="s">
        <v>1518</v>
      </c>
      <c r="M479" s="57">
        <v>1568.8</v>
      </c>
      <c r="N479" s="173">
        <f t="shared" si="7"/>
        <v>8.9100000000000819</v>
      </c>
    </row>
    <row r="480" spans="1:14" ht="12.75" customHeight="1" x14ac:dyDescent="0.2">
      <c r="A480" s="201"/>
      <c r="B480" s="201"/>
      <c r="C480" s="56" t="s">
        <v>1519</v>
      </c>
      <c r="D480" s="54" t="s">
        <v>1520</v>
      </c>
      <c r="E480" s="55" t="s">
        <v>1521</v>
      </c>
      <c r="F480" s="57">
        <v>1941.79</v>
      </c>
      <c r="H480" s="223"/>
      <c r="I480" s="223"/>
      <c r="J480" s="56" t="s">
        <v>1519</v>
      </c>
      <c r="K480" s="54" t="s">
        <v>1520</v>
      </c>
      <c r="L480" s="55" t="s">
        <v>1521</v>
      </c>
      <c r="M480" s="57">
        <v>1930.83</v>
      </c>
      <c r="N480" s="173">
        <f t="shared" si="7"/>
        <v>10.960000000000036</v>
      </c>
    </row>
    <row r="481" spans="1:14" ht="12.75" customHeight="1" x14ac:dyDescent="0.2">
      <c r="A481" s="201"/>
      <c r="B481" s="201"/>
      <c r="C481" s="56" t="s">
        <v>1522</v>
      </c>
      <c r="D481" s="54" t="s">
        <v>1523</v>
      </c>
      <c r="E481" s="55" t="s">
        <v>1524</v>
      </c>
      <c r="F481" s="57">
        <v>2427.2399999999998</v>
      </c>
      <c r="H481" s="223"/>
      <c r="I481" s="223"/>
      <c r="J481" s="56" t="s">
        <v>1522</v>
      </c>
      <c r="K481" s="54" t="s">
        <v>1523</v>
      </c>
      <c r="L481" s="55" t="s">
        <v>1524</v>
      </c>
      <c r="M481" s="57">
        <v>2413.54</v>
      </c>
      <c r="N481" s="173">
        <f t="shared" si="7"/>
        <v>13.699999999999818</v>
      </c>
    </row>
    <row r="482" spans="1:14" ht="12.75" customHeight="1" x14ac:dyDescent="0.2">
      <c r="A482" s="201"/>
      <c r="B482" s="201"/>
      <c r="C482" s="56" t="s">
        <v>1525</v>
      </c>
      <c r="D482" s="54" t="s">
        <v>1526</v>
      </c>
      <c r="E482" s="55" t="s">
        <v>1527</v>
      </c>
      <c r="F482" s="57">
        <v>3155.41</v>
      </c>
      <c r="H482" s="223"/>
      <c r="I482" s="223"/>
      <c r="J482" s="56" t="s">
        <v>1525</v>
      </c>
      <c r="K482" s="54" t="s">
        <v>1526</v>
      </c>
      <c r="L482" s="55" t="s">
        <v>1527</v>
      </c>
      <c r="M482" s="57">
        <v>3137.6</v>
      </c>
      <c r="N482" s="173">
        <f t="shared" si="7"/>
        <v>17.809999999999945</v>
      </c>
    </row>
    <row r="483" spans="1:14" ht="12.75" customHeight="1" x14ac:dyDescent="0.2">
      <c r="A483" s="201"/>
      <c r="B483" s="201"/>
      <c r="C483" s="56" t="s">
        <v>1528</v>
      </c>
      <c r="D483" s="54" t="s">
        <v>1529</v>
      </c>
      <c r="E483" s="55" t="s">
        <v>1530</v>
      </c>
      <c r="F483" s="57">
        <v>3883.58</v>
      </c>
      <c r="H483" s="223"/>
      <c r="I483" s="223"/>
      <c r="J483" s="56" t="s">
        <v>1528</v>
      </c>
      <c r="K483" s="54" t="s">
        <v>1529</v>
      </c>
      <c r="L483" s="55" t="s">
        <v>1530</v>
      </c>
      <c r="M483" s="57">
        <v>3861.66</v>
      </c>
      <c r="N483" s="173">
        <f t="shared" si="7"/>
        <v>21.920000000000073</v>
      </c>
    </row>
    <row r="484" spans="1:14" ht="12.75" customHeight="1" x14ac:dyDescent="0.2">
      <c r="A484" s="201"/>
      <c r="B484" s="201"/>
      <c r="C484" s="56" t="s">
        <v>1531</v>
      </c>
      <c r="D484" s="54" t="s">
        <v>1532</v>
      </c>
      <c r="E484" s="55" t="s">
        <v>1533</v>
      </c>
      <c r="F484" s="57">
        <v>4611.76</v>
      </c>
      <c r="H484" s="223"/>
      <c r="I484" s="223"/>
      <c r="J484" s="56" t="s">
        <v>1531</v>
      </c>
      <c r="K484" s="54" t="s">
        <v>1532</v>
      </c>
      <c r="L484" s="55" t="s">
        <v>1533</v>
      </c>
      <c r="M484" s="57">
        <v>4585.7299999999996</v>
      </c>
      <c r="N484" s="173">
        <f t="shared" si="7"/>
        <v>26.030000000000655</v>
      </c>
    </row>
    <row r="485" spans="1:14" ht="12.75" customHeight="1" x14ac:dyDescent="0.2">
      <c r="A485" s="201"/>
      <c r="B485" s="201"/>
      <c r="C485" s="56" t="s">
        <v>1534</v>
      </c>
      <c r="D485" s="54" t="s">
        <v>1535</v>
      </c>
      <c r="E485" s="55" t="s">
        <v>1536</v>
      </c>
      <c r="F485" s="57">
        <v>5339.93</v>
      </c>
      <c r="H485" s="223"/>
      <c r="I485" s="223"/>
      <c r="J485" s="56" t="s">
        <v>1534</v>
      </c>
      <c r="K485" s="54" t="s">
        <v>1535</v>
      </c>
      <c r="L485" s="55" t="s">
        <v>1536</v>
      </c>
      <c r="M485" s="57">
        <v>5309.79</v>
      </c>
      <c r="N485" s="173">
        <f t="shared" si="7"/>
        <v>30.140000000000327</v>
      </c>
    </row>
    <row r="486" spans="1:14" ht="12.75" customHeight="1" x14ac:dyDescent="0.2">
      <c r="A486" s="201"/>
      <c r="B486" s="201"/>
      <c r="C486" s="56" t="s">
        <v>1537</v>
      </c>
      <c r="D486" s="54" t="s">
        <v>1538</v>
      </c>
      <c r="E486" s="55" t="s">
        <v>1539</v>
      </c>
      <c r="F486" s="57">
        <v>6068.1</v>
      </c>
      <c r="H486" s="223"/>
      <c r="I486" s="223"/>
      <c r="J486" s="56" t="s">
        <v>1537</v>
      </c>
      <c r="K486" s="54" t="s">
        <v>1538</v>
      </c>
      <c r="L486" s="55" t="s">
        <v>1539</v>
      </c>
      <c r="M486" s="57">
        <v>6033.85</v>
      </c>
      <c r="N486" s="173">
        <f t="shared" si="7"/>
        <v>34.25</v>
      </c>
    </row>
    <row r="487" spans="1:14" ht="12.75" customHeight="1" x14ac:dyDescent="0.2">
      <c r="A487" s="201"/>
      <c r="B487" s="201"/>
      <c r="C487" s="56" t="s">
        <v>1540</v>
      </c>
      <c r="D487" s="54" t="s">
        <v>1541</v>
      </c>
      <c r="E487" s="55" t="s">
        <v>1542</v>
      </c>
      <c r="F487" s="57">
        <v>6796.27</v>
      </c>
      <c r="H487" s="223"/>
      <c r="I487" s="223"/>
      <c r="J487" s="56" t="s">
        <v>1540</v>
      </c>
      <c r="K487" s="54" t="s">
        <v>1541</v>
      </c>
      <c r="L487" s="55" t="s">
        <v>1542</v>
      </c>
      <c r="M487" s="57">
        <v>6757.91</v>
      </c>
      <c r="N487" s="173">
        <f t="shared" si="7"/>
        <v>38.360000000000582</v>
      </c>
    </row>
    <row r="488" spans="1:14" ht="12.75" customHeight="1" x14ac:dyDescent="0.2">
      <c r="A488" s="202"/>
      <c r="B488" s="202"/>
      <c r="C488" s="56" t="s">
        <v>1543</v>
      </c>
      <c r="D488" s="54" t="s">
        <v>1544</v>
      </c>
      <c r="E488" s="55" t="s">
        <v>1088</v>
      </c>
      <c r="F488" s="57">
        <v>7524.44</v>
      </c>
      <c r="H488" s="223"/>
      <c r="I488" s="223"/>
      <c r="J488" s="56" t="s">
        <v>1543</v>
      </c>
      <c r="K488" s="54" t="s">
        <v>1544</v>
      </c>
      <c r="L488" s="55" t="s">
        <v>1088</v>
      </c>
      <c r="M488" s="57">
        <v>7481.97</v>
      </c>
      <c r="N488" s="173">
        <f t="shared" si="7"/>
        <v>42.469999999999345</v>
      </c>
    </row>
    <row r="489" spans="1:14" ht="12.75" customHeight="1" x14ac:dyDescent="0.2">
      <c r="A489" s="203" t="s">
        <v>63</v>
      </c>
      <c r="B489" s="203" t="s">
        <v>64</v>
      </c>
      <c r="C489" s="56"/>
      <c r="D489" s="54"/>
      <c r="E489" s="212" t="s">
        <v>1545</v>
      </c>
      <c r="F489" s="213"/>
      <c r="H489" s="228" t="s">
        <v>63</v>
      </c>
      <c r="I489" s="228" t="s">
        <v>64</v>
      </c>
      <c r="J489" s="56"/>
      <c r="K489" s="54"/>
      <c r="L489" s="231" t="s">
        <v>1545</v>
      </c>
      <c r="M489" s="225"/>
      <c r="N489" s="173">
        <f t="shared" si="7"/>
        <v>0</v>
      </c>
    </row>
    <row r="490" spans="1:14" ht="12.75" customHeight="1" x14ac:dyDescent="0.2">
      <c r="A490" s="201"/>
      <c r="B490" s="201"/>
      <c r="C490" s="56" t="s">
        <v>1546</v>
      </c>
      <c r="D490" s="54" t="s">
        <v>1547</v>
      </c>
      <c r="E490" s="55" t="s">
        <v>1548</v>
      </c>
      <c r="F490" s="57">
        <v>1283.54</v>
      </c>
      <c r="H490" s="223"/>
      <c r="I490" s="223"/>
      <c r="J490" s="56" t="s">
        <v>1546</v>
      </c>
      <c r="K490" s="54" t="s">
        <v>1547</v>
      </c>
      <c r="L490" s="55" t="s">
        <v>1548</v>
      </c>
      <c r="M490" s="57">
        <v>1344.52</v>
      </c>
      <c r="N490" s="173">
        <f t="shared" si="7"/>
        <v>-60.980000000000018</v>
      </c>
    </row>
    <row r="491" spans="1:14" ht="12.75" customHeight="1" x14ac:dyDescent="0.2">
      <c r="A491" s="201"/>
      <c r="B491" s="201"/>
      <c r="C491" s="56" t="s">
        <v>1549</v>
      </c>
      <c r="D491" s="54" t="s">
        <v>1550</v>
      </c>
      <c r="E491" s="55" t="s">
        <v>1551</v>
      </c>
      <c r="F491" s="57">
        <v>2567.08</v>
      </c>
      <c r="H491" s="223"/>
      <c r="I491" s="223"/>
      <c r="J491" s="56" t="s">
        <v>1549</v>
      </c>
      <c r="K491" s="54" t="s">
        <v>1550</v>
      </c>
      <c r="L491" s="55" t="s">
        <v>1551</v>
      </c>
      <c r="M491" s="57">
        <v>2689.04</v>
      </c>
      <c r="N491" s="173">
        <f t="shared" si="7"/>
        <v>-121.96000000000004</v>
      </c>
    </row>
    <row r="492" spans="1:14" ht="12.75" customHeight="1" x14ac:dyDescent="0.2">
      <c r="A492" s="201"/>
      <c r="B492" s="201"/>
      <c r="C492" s="56" t="s">
        <v>1552</v>
      </c>
      <c r="D492" s="54" t="s">
        <v>1553</v>
      </c>
      <c r="E492" s="55" t="s">
        <v>1554</v>
      </c>
      <c r="F492" s="57">
        <v>3850.62</v>
      </c>
      <c r="H492" s="223"/>
      <c r="I492" s="223"/>
      <c r="J492" s="56" t="s">
        <v>1552</v>
      </c>
      <c r="K492" s="54" t="s">
        <v>1553</v>
      </c>
      <c r="L492" s="55" t="s">
        <v>1554</v>
      </c>
      <c r="M492" s="57">
        <v>4033.56</v>
      </c>
      <c r="N492" s="173">
        <f t="shared" si="7"/>
        <v>-182.94000000000005</v>
      </c>
    </row>
    <row r="493" spans="1:14" ht="12.75" customHeight="1" x14ac:dyDescent="0.2">
      <c r="A493" s="201"/>
      <c r="B493" s="201"/>
      <c r="C493" s="56" t="s">
        <v>1555</v>
      </c>
      <c r="D493" s="54" t="s">
        <v>1556</v>
      </c>
      <c r="E493" s="55" t="s">
        <v>1557</v>
      </c>
      <c r="F493" s="57">
        <v>5134.16</v>
      </c>
      <c r="H493" s="223"/>
      <c r="I493" s="223"/>
      <c r="J493" s="56" t="s">
        <v>1555</v>
      </c>
      <c r="K493" s="54" t="s">
        <v>1556</v>
      </c>
      <c r="L493" s="55" t="s">
        <v>1557</v>
      </c>
      <c r="M493" s="57">
        <v>5378.08</v>
      </c>
      <c r="N493" s="173">
        <f t="shared" si="7"/>
        <v>-243.92000000000007</v>
      </c>
    </row>
    <row r="494" spans="1:14" ht="12.75" customHeight="1" x14ac:dyDescent="0.2">
      <c r="A494" s="201"/>
      <c r="B494" s="201"/>
      <c r="C494" s="56" t="s">
        <v>1558</v>
      </c>
      <c r="D494" s="54"/>
      <c r="E494" s="55" t="s">
        <v>1559</v>
      </c>
      <c r="F494" s="57"/>
      <c r="H494" s="223"/>
      <c r="I494" s="223"/>
      <c r="J494" s="56" t="s">
        <v>1558</v>
      </c>
      <c r="K494" s="54"/>
      <c r="L494" s="55" t="s">
        <v>1559</v>
      </c>
      <c r="M494" s="57"/>
      <c r="N494" s="173">
        <f t="shared" si="7"/>
        <v>0</v>
      </c>
    </row>
    <row r="495" spans="1:14" ht="12.75" customHeight="1" x14ac:dyDescent="0.2">
      <c r="A495" s="201"/>
      <c r="B495" s="201"/>
      <c r="C495" s="56" t="s">
        <v>1560</v>
      </c>
      <c r="D495" s="54" t="s">
        <v>1561</v>
      </c>
      <c r="E495" s="55" t="s">
        <v>1562</v>
      </c>
      <c r="F495" s="57">
        <v>6417.7</v>
      </c>
      <c r="H495" s="223"/>
      <c r="I495" s="223"/>
      <c r="J495" s="56" t="s">
        <v>1560</v>
      </c>
      <c r="K495" s="54" t="s">
        <v>1561</v>
      </c>
      <c r="L495" s="55" t="s">
        <v>1562</v>
      </c>
      <c r="M495" s="57">
        <v>6722.6</v>
      </c>
      <c r="N495" s="173">
        <f t="shared" si="7"/>
        <v>-304.90000000000055</v>
      </c>
    </row>
    <row r="496" spans="1:14" ht="12.75" customHeight="1" x14ac:dyDescent="0.2">
      <c r="A496" s="201"/>
      <c r="B496" s="201"/>
      <c r="C496" s="56" t="s">
        <v>1563</v>
      </c>
      <c r="D496" s="54" t="s">
        <v>1564</v>
      </c>
      <c r="E496" s="55" t="s">
        <v>1565</v>
      </c>
      <c r="F496" s="57">
        <v>7701.24</v>
      </c>
      <c r="H496" s="223"/>
      <c r="I496" s="223"/>
      <c r="J496" s="56" t="s">
        <v>1563</v>
      </c>
      <c r="K496" s="54" t="s">
        <v>1564</v>
      </c>
      <c r="L496" s="55" t="s">
        <v>1565</v>
      </c>
      <c r="M496" s="57">
        <v>8067.12</v>
      </c>
      <c r="N496" s="173">
        <f t="shared" si="7"/>
        <v>-365.88000000000011</v>
      </c>
    </row>
    <row r="497" spans="1:14" ht="12.75" customHeight="1" x14ac:dyDescent="0.2">
      <c r="A497" s="201"/>
      <c r="B497" s="201"/>
      <c r="C497" s="56" t="s">
        <v>1566</v>
      </c>
      <c r="D497" s="54" t="s">
        <v>1567</v>
      </c>
      <c r="E497" s="55" t="s">
        <v>1568</v>
      </c>
      <c r="F497" s="57">
        <v>8984.7800000000007</v>
      </c>
      <c r="H497" s="223"/>
      <c r="I497" s="223"/>
      <c r="J497" s="56" t="s">
        <v>1566</v>
      </c>
      <c r="K497" s="54" t="s">
        <v>1567</v>
      </c>
      <c r="L497" s="55" t="s">
        <v>1568</v>
      </c>
      <c r="M497" s="57">
        <v>9411.64</v>
      </c>
      <c r="N497" s="173">
        <f t="shared" si="7"/>
        <v>-426.85999999999876</v>
      </c>
    </row>
    <row r="498" spans="1:14" ht="12.75" customHeight="1" x14ac:dyDescent="0.2">
      <c r="A498" s="202"/>
      <c r="B498" s="202"/>
      <c r="C498" s="56" t="s">
        <v>1569</v>
      </c>
      <c r="D498" s="54" t="s">
        <v>1570</v>
      </c>
      <c r="E498" s="55" t="s">
        <v>1571</v>
      </c>
      <c r="F498" s="57">
        <v>10268.32</v>
      </c>
      <c r="H498" s="223"/>
      <c r="I498" s="223"/>
      <c r="J498" s="56" t="s">
        <v>1569</v>
      </c>
      <c r="K498" s="54" t="s">
        <v>1570</v>
      </c>
      <c r="L498" s="55" t="s">
        <v>1571</v>
      </c>
      <c r="M498" s="57">
        <v>10756.16</v>
      </c>
      <c r="N498" s="173">
        <f t="shared" si="7"/>
        <v>-487.84000000000015</v>
      </c>
    </row>
    <row r="499" spans="1:14" ht="12.75" customHeight="1" x14ac:dyDescent="0.2">
      <c r="A499" s="203" t="s">
        <v>65</v>
      </c>
      <c r="B499" s="203" t="s">
        <v>66</v>
      </c>
      <c r="C499" s="204" t="s">
        <v>1572</v>
      </c>
      <c r="D499" s="54" t="s">
        <v>1573</v>
      </c>
      <c r="E499" s="55" t="s">
        <v>1574</v>
      </c>
      <c r="F499" s="214">
        <v>42.17</v>
      </c>
      <c r="H499" s="203" t="s">
        <v>65</v>
      </c>
      <c r="I499" s="203" t="s">
        <v>66</v>
      </c>
      <c r="J499" s="229" t="s">
        <v>1572</v>
      </c>
      <c r="K499" s="54" t="s">
        <v>1573</v>
      </c>
      <c r="L499" s="55" t="s">
        <v>1574</v>
      </c>
      <c r="M499" s="232">
        <v>43.4</v>
      </c>
      <c r="N499" s="173">
        <f t="shared" si="7"/>
        <v>-1.2299999999999969</v>
      </c>
    </row>
    <row r="500" spans="1:14" ht="12.75" customHeight="1" x14ac:dyDescent="0.2">
      <c r="A500" s="201"/>
      <c r="B500" s="201"/>
      <c r="C500" s="206"/>
      <c r="D500" s="54" t="s">
        <v>1575</v>
      </c>
      <c r="E500" s="55" t="s">
        <v>1576</v>
      </c>
      <c r="F500" s="216"/>
      <c r="H500" s="220"/>
      <c r="I500" s="220"/>
      <c r="J500" s="225"/>
      <c r="K500" s="54" t="s">
        <v>1575</v>
      </c>
      <c r="L500" s="55" t="s">
        <v>1576</v>
      </c>
      <c r="M500" s="233"/>
      <c r="N500" s="173">
        <f t="shared" si="7"/>
        <v>0</v>
      </c>
    </row>
    <row r="501" spans="1:14" ht="12.75" customHeight="1" x14ac:dyDescent="0.2">
      <c r="A501" s="201"/>
      <c r="B501" s="201"/>
      <c r="C501" s="204" t="s">
        <v>1577</v>
      </c>
      <c r="D501" s="54" t="s">
        <v>1578</v>
      </c>
      <c r="E501" s="55" t="s">
        <v>1579</v>
      </c>
      <c r="F501" s="214">
        <v>84.34</v>
      </c>
      <c r="H501" s="220"/>
      <c r="I501" s="220"/>
      <c r="J501" s="229" t="s">
        <v>1577</v>
      </c>
      <c r="K501" s="54" t="s">
        <v>1578</v>
      </c>
      <c r="L501" s="55" t="s">
        <v>1579</v>
      </c>
      <c r="M501" s="232">
        <v>86.8</v>
      </c>
      <c r="N501" s="173">
        <f t="shared" si="7"/>
        <v>-2.4599999999999937</v>
      </c>
    </row>
    <row r="502" spans="1:14" ht="12.75" customHeight="1" x14ac:dyDescent="0.2">
      <c r="A502" s="201"/>
      <c r="B502" s="201"/>
      <c r="C502" s="205"/>
      <c r="D502" s="54" t="s">
        <v>1580</v>
      </c>
      <c r="E502" s="55" t="s">
        <v>1581</v>
      </c>
      <c r="F502" s="215"/>
      <c r="H502" s="220"/>
      <c r="I502" s="220"/>
      <c r="J502" s="225"/>
      <c r="K502" s="54" t="s">
        <v>1580</v>
      </c>
      <c r="L502" s="55" t="s">
        <v>1581</v>
      </c>
      <c r="M502" s="233"/>
      <c r="N502" s="173">
        <f t="shared" si="7"/>
        <v>0</v>
      </c>
    </row>
    <row r="503" spans="1:14" ht="12.75" customHeight="1" x14ac:dyDescent="0.2">
      <c r="A503" s="201"/>
      <c r="B503" s="201"/>
      <c r="C503" s="205"/>
      <c r="D503" s="54" t="s">
        <v>1582</v>
      </c>
      <c r="E503" s="55" t="s">
        <v>1583</v>
      </c>
      <c r="F503" s="215"/>
      <c r="H503" s="220"/>
      <c r="I503" s="220"/>
      <c r="J503" s="225"/>
      <c r="K503" s="54" t="s">
        <v>1582</v>
      </c>
      <c r="L503" s="55" t="s">
        <v>1583</v>
      </c>
      <c r="M503" s="233"/>
      <c r="N503" s="173">
        <f t="shared" si="7"/>
        <v>0</v>
      </c>
    </row>
    <row r="504" spans="1:14" ht="12.75" customHeight="1" x14ac:dyDescent="0.2">
      <c r="A504" s="201"/>
      <c r="B504" s="201"/>
      <c r="C504" s="206"/>
      <c r="D504" s="54" t="s">
        <v>1584</v>
      </c>
      <c r="E504" s="55" t="s">
        <v>1585</v>
      </c>
      <c r="F504" s="216"/>
      <c r="H504" s="220"/>
      <c r="I504" s="220"/>
      <c r="J504" s="225"/>
      <c r="K504" s="54" t="s">
        <v>1584</v>
      </c>
      <c r="L504" s="55" t="s">
        <v>1585</v>
      </c>
      <c r="M504" s="233"/>
      <c r="N504" s="173">
        <f t="shared" si="7"/>
        <v>0</v>
      </c>
    </row>
    <row r="505" spans="1:14" ht="12.75" customHeight="1" x14ac:dyDescent="0.2">
      <c r="A505" s="201"/>
      <c r="B505" s="201"/>
      <c r="C505" s="204" t="s">
        <v>1586</v>
      </c>
      <c r="D505" s="54" t="s">
        <v>1587</v>
      </c>
      <c r="E505" s="55" t="s">
        <v>1588</v>
      </c>
      <c r="F505" s="214">
        <v>126.51</v>
      </c>
      <c r="H505" s="220"/>
      <c r="I505" s="220"/>
      <c r="J505" s="235" t="s">
        <v>1586</v>
      </c>
      <c r="K505" s="54" t="s">
        <v>1587</v>
      </c>
      <c r="L505" s="55" t="s">
        <v>1588</v>
      </c>
      <c r="M505" s="214">
        <v>130.19999999999999</v>
      </c>
      <c r="N505" s="173">
        <f t="shared" si="7"/>
        <v>-3.6899999999999835</v>
      </c>
    </row>
    <row r="506" spans="1:14" ht="12.75" customHeight="1" x14ac:dyDescent="0.2">
      <c r="A506" s="201"/>
      <c r="B506" s="201"/>
      <c r="C506" s="205"/>
      <c r="D506" s="54" t="s">
        <v>1589</v>
      </c>
      <c r="E506" s="55" t="s">
        <v>1590</v>
      </c>
      <c r="F506" s="215"/>
      <c r="H506" s="220"/>
      <c r="I506" s="220"/>
      <c r="J506" s="236"/>
      <c r="K506" s="54" t="s">
        <v>1589</v>
      </c>
      <c r="L506" s="55" t="s">
        <v>1590</v>
      </c>
      <c r="M506" s="238"/>
      <c r="N506" s="173">
        <f t="shared" si="7"/>
        <v>0</v>
      </c>
    </row>
    <row r="507" spans="1:14" ht="12.75" customHeight="1" x14ac:dyDescent="0.2">
      <c r="A507" s="201"/>
      <c r="B507" s="201"/>
      <c r="C507" s="205"/>
      <c r="D507" s="54" t="s">
        <v>1591</v>
      </c>
      <c r="E507" s="55" t="s">
        <v>1592</v>
      </c>
      <c r="F507" s="215"/>
      <c r="H507" s="220"/>
      <c r="I507" s="220"/>
      <c r="J507" s="236"/>
      <c r="K507" s="54" t="s">
        <v>1591</v>
      </c>
      <c r="L507" s="55" t="s">
        <v>1592</v>
      </c>
      <c r="M507" s="238"/>
      <c r="N507" s="173">
        <f t="shared" si="7"/>
        <v>0</v>
      </c>
    </row>
    <row r="508" spans="1:14" ht="12.75" customHeight="1" x14ac:dyDescent="0.2">
      <c r="A508" s="201"/>
      <c r="B508" s="201"/>
      <c r="C508" s="206"/>
      <c r="D508" s="54" t="s">
        <v>1593</v>
      </c>
      <c r="E508" s="55" t="s">
        <v>1594</v>
      </c>
      <c r="F508" s="216"/>
      <c r="H508" s="220"/>
      <c r="I508" s="220"/>
      <c r="J508" s="237"/>
      <c r="K508" s="54" t="s">
        <v>1593</v>
      </c>
      <c r="L508" s="55" t="s">
        <v>1594</v>
      </c>
      <c r="M508" s="239"/>
      <c r="N508" s="173">
        <f t="shared" si="7"/>
        <v>0</v>
      </c>
    </row>
    <row r="509" spans="1:14" ht="12.75" customHeight="1" x14ac:dyDescent="0.2">
      <c r="A509" s="201"/>
      <c r="B509" s="201"/>
      <c r="C509" s="204" t="s">
        <v>1595</v>
      </c>
      <c r="D509" s="54" t="s">
        <v>1596</v>
      </c>
      <c r="E509" s="55" t="s">
        <v>1597</v>
      </c>
      <c r="F509" s="214">
        <v>168.68</v>
      </c>
      <c r="H509" s="220"/>
      <c r="I509" s="220"/>
      <c r="J509" s="229" t="s">
        <v>1595</v>
      </c>
      <c r="K509" s="54" t="s">
        <v>1596</v>
      </c>
      <c r="L509" s="55" t="s">
        <v>1597</v>
      </c>
      <c r="M509" s="232">
        <v>173.6</v>
      </c>
      <c r="N509" s="173">
        <f t="shared" si="7"/>
        <v>-4.9199999999999875</v>
      </c>
    </row>
    <row r="510" spans="1:14" ht="12.75" customHeight="1" x14ac:dyDescent="0.2">
      <c r="A510" s="201"/>
      <c r="B510" s="201"/>
      <c r="C510" s="205"/>
      <c r="D510" s="54" t="s">
        <v>1598</v>
      </c>
      <c r="E510" s="55" t="s">
        <v>1599</v>
      </c>
      <c r="F510" s="215"/>
      <c r="H510" s="220"/>
      <c r="I510" s="220"/>
      <c r="J510" s="225"/>
      <c r="K510" s="54" t="s">
        <v>1598</v>
      </c>
      <c r="L510" s="55" t="s">
        <v>1599</v>
      </c>
      <c r="M510" s="233"/>
      <c r="N510" s="173">
        <f t="shared" si="7"/>
        <v>0</v>
      </c>
    </row>
    <row r="511" spans="1:14" ht="12.75" customHeight="1" x14ac:dyDescent="0.2">
      <c r="A511" s="201"/>
      <c r="B511" s="201"/>
      <c r="C511" s="205"/>
      <c r="D511" s="54" t="s">
        <v>1600</v>
      </c>
      <c r="E511" s="55" t="s">
        <v>1601</v>
      </c>
      <c r="F511" s="215"/>
      <c r="H511" s="220"/>
      <c r="I511" s="220"/>
      <c r="J511" s="225"/>
      <c r="K511" s="54" t="s">
        <v>1600</v>
      </c>
      <c r="L511" s="55" t="s">
        <v>1601</v>
      </c>
      <c r="M511" s="233"/>
      <c r="N511" s="173">
        <f t="shared" si="7"/>
        <v>0</v>
      </c>
    </row>
    <row r="512" spans="1:14" ht="12.75" customHeight="1" x14ac:dyDescent="0.2">
      <c r="A512" s="201"/>
      <c r="B512" s="201"/>
      <c r="C512" s="206"/>
      <c r="D512" s="54" t="s">
        <v>1602</v>
      </c>
      <c r="E512" s="55" t="s">
        <v>1603</v>
      </c>
      <c r="F512" s="216"/>
      <c r="H512" s="220"/>
      <c r="I512" s="220"/>
      <c r="J512" s="225"/>
      <c r="K512" s="54" t="s">
        <v>1602</v>
      </c>
      <c r="L512" s="55" t="s">
        <v>1603</v>
      </c>
      <c r="M512" s="233"/>
      <c r="N512" s="173">
        <f t="shared" si="7"/>
        <v>0</v>
      </c>
    </row>
    <row r="513" spans="1:14" ht="12.75" customHeight="1" x14ac:dyDescent="0.2">
      <c r="A513" s="201"/>
      <c r="B513" s="201"/>
      <c r="C513" s="204" t="s">
        <v>1604</v>
      </c>
      <c r="D513" s="54" t="s">
        <v>1605</v>
      </c>
      <c r="E513" s="55" t="s">
        <v>1606</v>
      </c>
      <c r="F513" s="214">
        <v>210.85</v>
      </c>
      <c r="H513" s="220"/>
      <c r="I513" s="220"/>
      <c r="J513" s="229" t="s">
        <v>1604</v>
      </c>
      <c r="K513" s="54" t="s">
        <v>1605</v>
      </c>
      <c r="L513" s="55" t="s">
        <v>1606</v>
      </c>
      <c r="M513" s="232">
        <v>217</v>
      </c>
      <c r="N513" s="173">
        <f t="shared" si="7"/>
        <v>-6.1500000000000057</v>
      </c>
    </row>
    <row r="514" spans="1:14" ht="12.75" customHeight="1" x14ac:dyDescent="0.2">
      <c r="A514" s="201"/>
      <c r="B514" s="201"/>
      <c r="C514" s="205"/>
      <c r="D514" s="54" t="s">
        <v>1607</v>
      </c>
      <c r="E514" s="55" t="s">
        <v>1608</v>
      </c>
      <c r="F514" s="215"/>
      <c r="H514" s="220"/>
      <c r="I514" s="220"/>
      <c r="J514" s="225"/>
      <c r="K514" s="54" t="s">
        <v>1607</v>
      </c>
      <c r="L514" s="55" t="s">
        <v>1608</v>
      </c>
      <c r="M514" s="233"/>
      <c r="N514" s="173">
        <f t="shared" si="7"/>
        <v>0</v>
      </c>
    </row>
    <row r="515" spans="1:14" ht="12.75" customHeight="1" x14ac:dyDescent="0.2">
      <c r="A515" s="201"/>
      <c r="B515" s="201"/>
      <c r="C515" s="205"/>
      <c r="D515" s="54" t="s">
        <v>1609</v>
      </c>
      <c r="E515" s="55" t="s">
        <v>1610</v>
      </c>
      <c r="F515" s="215"/>
      <c r="H515" s="220"/>
      <c r="I515" s="220"/>
      <c r="J515" s="225"/>
      <c r="K515" s="54" t="s">
        <v>1609</v>
      </c>
      <c r="L515" s="55" t="s">
        <v>1610</v>
      </c>
      <c r="M515" s="233"/>
      <c r="N515" s="173">
        <f t="shared" si="7"/>
        <v>0</v>
      </c>
    </row>
    <row r="516" spans="1:14" ht="38.25" customHeight="1" x14ac:dyDescent="0.2">
      <c r="A516" s="201"/>
      <c r="B516" s="201"/>
      <c r="C516" s="206"/>
      <c r="D516" s="54" t="s">
        <v>1611</v>
      </c>
      <c r="E516" s="55" t="s">
        <v>1612</v>
      </c>
      <c r="F516" s="216"/>
      <c r="H516" s="220"/>
      <c r="I516" s="220"/>
      <c r="J516" s="225"/>
      <c r="K516" s="54" t="s">
        <v>1611</v>
      </c>
      <c r="L516" s="55" t="s">
        <v>1612</v>
      </c>
      <c r="M516" s="233"/>
      <c r="N516" s="173">
        <f t="shared" si="7"/>
        <v>0</v>
      </c>
    </row>
    <row r="517" spans="1:14" ht="25.5" customHeight="1" x14ac:dyDescent="0.2">
      <c r="A517" s="201"/>
      <c r="B517" s="201"/>
      <c r="C517" s="204" t="s">
        <v>1613</v>
      </c>
      <c r="D517" s="54" t="s">
        <v>1614</v>
      </c>
      <c r="E517" s="55" t="s">
        <v>1615</v>
      </c>
      <c r="F517" s="214">
        <v>253.02</v>
      </c>
      <c r="H517" s="220"/>
      <c r="I517" s="220"/>
      <c r="J517" s="235" t="s">
        <v>1613</v>
      </c>
      <c r="K517" s="54" t="s">
        <v>1614</v>
      </c>
      <c r="L517" s="55" t="s">
        <v>1615</v>
      </c>
      <c r="M517" s="214">
        <v>260.39999999999998</v>
      </c>
      <c r="N517" s="173">
        <f t="shared" si="7"/>
        <v>-7.379999999999967</v>
      </c>
    </row>
    <row r="518" spans="1:14" ht="25.5" customHeight="1" x14ac:dyDescent="0.2">
      <c r="A518" s="201"/>
      <c r="B518" s="201"/>
      <c r="C518" s="205"/>
      <c r="D518" s="54" t="s">
        <v>1616</v>
      </c>
      <c r="E518" s="55" t="s">
        <v>1617</v>
      </c>
      <c r="F518" s="215"/>
      <c r="H518" s="220"/>
      <c r="I518" s="220"/>
      <c r="J518" s="236"/>
      <c r="K518" s="54" t="s">
        <v>1616</v>
      </c>
      <c r="L518" s="55" t="s">
        <v>1617</v>
      </c>
      <c r="M518" s="238"/>
      <c r="N518" s="173">
        <f t="shared" si="7"/>
        <v>0</v>
      </c>
    </row>
    <row r="519" spans="1:14" ht="25.5" customHeight="1" x14ac:dyDescent="0.2">
      <c r="A519" s="201"/>
      <c r="B519" s="201"/>
      <c r="C519" s="205"/>
      <c r="D519" s="54" t="s">
        <v>1618</v>
      </c>
      <c r="E519" s="55" t="s">
        <v>1619</v>
      </c>
      <c r="F519" s="215"/>
      <c r="H519" s="220"/>
      <c r="I519" s="220"/>
      <c r="J519" s="236"/>
      <c r="K519" s="54" t="s">
        <v>1618</v>
      </c>
      <c r="L519" s="55" t="s">
        <v>1619</v>
      </c>
      <c r="M519" s="238"/>
      <c r="N519" s="173">
        <f t="shared" si="7"/>
        <v>0</v>
      </c>
    </row>
    <row r="520" spans="1:14" ht="38.25" customHeight="1" x14ac:dyDescent="0.2">
      <c r="A520" s="202"/>
      <c r="B520" s="202"/>
      <c r="C520" s="206"/>
      <c r="D520" s="54" t="s">
        <v>1620</v>
      </c>
      <c r="E520" s="55" t="s">
        <v>1621</v>
      </c>
      <c r="F520" s="216"/>
      <c r="H520" s="221"/>
      <c r="I520" s="221"/>
      <c r="J520" s="237"/>
      <c r="K520" s="54" t="s">
        <v>1620</v>
      </c>
      <c r="L520" s="55" t="s">
        <v>1621</v>
      </c>
      <c r="M520" s="239"/>
      <c r="N520" s="173">
        <f t="shared" si="7"/>
        <v>0</v>
      </c>
    </row>
    <row r="521" spans="1:14" ht="25.5" customHeight="1" x14ac:dyDescent="0.2">
      <c r="A521" s="203" t="s">
        <v>1622</v>
      </c>
      <c r="B521" s="203" t="s">
        <v>68</v>
      </c>
      <c r="C521" s="204"/>
      <c r="D521" s="54" t="s">
        <v>1623</v>
      </c>
      <c r="E521" s="55" t="s">
        <v>1624</v>
      </c>
      <c r="F521" s="214"/>
      <c r="H521" s="228" t="s">
        <v>1622</v>
      </c>
      <c r="I521" s="228" t="s">
        <v>68</v>
      </c>
      <c r="J521" s="229"/>
      <c r="K521" s="54" t="s">
        <v>1623</v>
      </c>
      <c r="L521" s="55" t="s">
        <v>1624</v>
      </c>
      <c r="M521" s="232"/>
      <c r="N521" s="173">
        <f t="shared" ref="N521:N584" si="8">F521-M521</f>
        <v>0</v>
      </c>
    </row>
    <row r="522" spans="1:14" ht="38.25" customHeight="1" x14ac:dyDescent="0.2">
      <c r="A522" s="201"/>
      <c r="B522" s="201"/>
      <c r="C522" s="205"/>
      <c r="D522" s="54" t="s">
        <v>1625</v>
      </c>
      <c r="E522" s="55" t="s">
        <v>1626</v>
      </c>
      <c r="F522" s="215"/>
      <c r="H522" s="223"/>
      <c r="I522" s="223"/>
      <c r="J522" s="225"/>
      <c r="K522" s="54" t="s">
        <v>1625</v>
      </c>
      <c r="L522" s="55" t="s">
        <v>1626</v>
      </c>
      <c r="M522" s="233"/>
      <c r="N522" s="173">
        <f t="shared" si="8"/>
        <v>0</v>
      </c>
    </row>
    <row r="523" spans="1:14" ht="25.5" customHeight="1" x14ac:dyDescent="0.2">
      <c r="A523" s="201"/>
      <c r="B523" s="201"/>
      <c r="C523" s="205"/>
      <c r="D523" s="54" t="s">
        <v>1627</v>
      </c>
      <c r="E523" s="55" t="s">
        <v>1628</v>
      </c>
      <c r="F523" s="215"/>
      <c r="H523" s="223"/>
      <c r="I523" s="223"/>
      <c r="J523" s="225"/>
      <c r="K523" s="54" t="s">
        <v>1627</v>
      </c>
      <c r="L523" s="55" t="s">
        <v>1628</v>
      </c>
      <c r="M523" s="233"/>
      <c r="N523" s="173">
        <f t="shared" si="8"/>
        <v>0</v>
      </c>
    </row>
    <row r="524" spans="1:14" ht="25.5" customHeight="1" x14ac:dyDescent="0.2">
      <c r="A524" s="201"/>
      <c r="B524" s="201"/>
      <c r="C524" s="205"/>
      <c r="D524" s="54" t="s">
        <v>1629</v>
      </c>
      <c r="E524" s="55" t="s">
        <v>1630</v>
      </c>
      <c r="F524" s="215"/>
      <c r="H524" s="223"/>
      <c r="I524" s="223"/>
      <c r="J524" s="225"/>
      <c r="K524" s="54" t="s">
        <v>1629</v>
      </c>
      <c r="L524" s="55" t="s">
        <v>1630</v>
      </c>
      <c r="M524" s="233"/>
      <c r="N524" s="173">
        <f t="shared" si="8"/>
        <v>0</v>
      </c>
    </row>
    <row r="525" spans="1:14" ht="25.5" customHeight="1" x14ac:dyDescent="0.2">
      <c r="A525" s="201"/>
      <c r="B525" s="201"/>
      <c r="C525" s="205"/>
      <c r="D525" s="54" t="s">
        <v>1631</v>
      </c>
      <c r="E525" s="55" t="s">
        <v>1632</v>
      </c>
      <c r="F525" s="215"/>
      <c r="H525" s="223"/>
      <c r="I525" s="223"/>
      <c r="J525" s="225"/>
      <c r="K525" s="54" t="s">
        <v>1631</v>
      </c>
      <c r="L525" s="55" t="s">
        <v>1632</v>
      </c>
      <c r="M525" s="233"/>
      <c r="N525" s="173">
        <f t="shared" si="8"/>
        <v>0</v>
      </c>
    </row>
    <row r="526" spans="1:14" ht="25.5" customHeight="1" x14ac:dyDescent="0.2">
      <c r="A526" s="201"/>
      <c r="B526" s="201"/>
      <c r="C526" s="206"/>
      <c r="D526" s="54" t="s">
        <v>1633</v>
      </c>
      <c r="E526" s="55" t="s">
        <v>1634</v>
      </c>
      <c r="F526" s="216"/>
      <c r="H526" s="223"/>
      <c r="I526" s="223"/>
      <c r="J526" s="225"/>
      <c r="K526" s="54" t="s">
        <v>1633</v>
      </c>
      <c r="L526" s="55" t="s">
        <v>1634</v>
      </c>
      <c r="M526" s="233"/>
      <c r="N526" s="173">
        <f t="shared" si="8"/>
        <v>0</v>
      </c>
    </row>
    <row r="527" spans="1:14" x14ac:dyDescent="0.2">
      <c r="A527" s="201"/>
      <c r="B527" s="201"/>
      <c r="C527" s="56" t="s">
        <v>1635</v>
      </c>
      <c r="D527" s="60" t="s">
        <v>1636</v>
      </c>
      <c r="E527" s="55" t="s">
        <v>1637</v>
      </c>
      <c r="F527" s="57">
        <v>206.69</v>
      </c>
      <c r="H527" s="223"/>
      <c r="I527" s="223"/>
      <c r="J527" s="56" t="s">
        <v>1635</v>
      </c>
      <c r="K527" s="60" t="s">
        <v>1636</v>
      </c>
      <c r="L527" s="55" t="s">
        <v>1637</v>
      </c>
      <c r="M527" s="57">
        <v>226.83</v>
      </c>
      <c r="N527" s="173">
        <f t="shared" si="8"/>
        <v>-20.140000000000015</v>
      </c>
    </row>
    <row r="528" spans="1:14" x14ac:dyDescent="0.2">
      <c r="A528" s="201"/>
      <c r="B528" s="201"/>
      <c r="C528" s="56" t="s">
        <v>1638</v>
      </c>
      <c r="D528" s="60" t="s">
        <v>1639</v>
      </c>
      <c r="E528" s="55" t="s">
        <v>1640</v>
      </c>
      <c r="F528" s="57">
        <v>413.38</v>
      </c>
      <c r="H528" s="223"/>
      <c r="I528" s="223"/>
      <c r="J528" s="56" t="s">
        <v>1638</v>
      </c>
      <c r="K528" s="60" t="s">
        <v>1639</v>
      </c>
      <c r="L528" s="55" t="s">
        <v>1640</v>
      </c>
      <c r="M528" s="57">
        <v>453.66</v>
      </c>
      <c r="N528" s="173">
        <f t="shared" si="8"/>
        <v>-40.28000000000003</v>
      </c>
    </row>
    <row r="529" spans="1:14" x14ac:dyDescent="0.2">
      <c r="A529" s="201"/>
      <c r="B529" s="201"/>
      <c r="C529" s="56" t="s">
        <v>1641</v>
      </c>
      <c r="D529" s="60" t="s">
        <v>1642</v>
      </c>
      <c r="E529" s="55" t="s">
        <v>1643</v>
      </c>
      <c r="F529" s="57">
        <v>620.07000000000005</v>
      </c>
      <c r="H529" s="223"/>
      <c r="I529" s="223"/>
      <c r="J529" s="56" t="s">
        <v>1641</v>
      </c>
      <c r="K529" s="60" t="s">
        <v>1642</v>
      </c>
      <c r="L529" s="55" t="s">
        <v>1643</v>
      </c>
      <c r="M529" s="57">
        <v>680.49</v>
      </c>
      <c r="N529" s="173">
        <f t="shared" si="8"/>
        <v>-60.419999999999959</v>
      </c>
    </row>
    <row r="530" spans="1:14" x14ac:dyDescent="0.2">
      <c r="A530" s="201"/>
      <c r="B530" s="201"/>
      <c r="C530" s="56" t="s">
        <v>1644</v>
      </c>
      <c r="D530" s="60" t="s">
        <v>1645</v>
      </c>
      <c r="E530" s="55" t="s">
        <v>1646</v>
      </c>
      <c r="F530" s="57">
        <v>826.76</v>
      </c>
      <c r="H530" s="223"/>
      <c r="I530" s="223"/>
      <c r="J530" s="56" t="s">
        <v>1644</v>
      </c>
      <c r="K530" s="60" t="s">
        <v>1645</v>
      </c>
      <c r="L530" s="55" t="s">
        <v>1646</v>
      </c>
      <c r="M530" s="57">
        <v>907.32</v>
      </c>
      <c r="N530" s="173">
        <f t="shared" si="8"/>
        <v>-80.560000000000059</v>
      </c>
    </row>
    <row r="531" spans="1:14" x14ac:dyDescent="0.2">
      <c r="A531" s="201"/>
      <c r="B531" s="201"/>
      <c r="C531" s="56" t="s">
        <v>1647</v>
      </c>
      <c r="D531" s="60" t="s">
        <v>1648</v>
      </c>
      <c r="E531" s="55" t="s">
        <v>1649</v>
      </c>
      <c r="F531" s="57">
        <v>1033.45</v>
      </c>
      <c r="H531" s="223"/>
      <c r="I531" s="223"/>
      <c r="J531" s="56" t="s">
        <v>1647</v>
      </c>
      <c r="K531" s="60" t="s">
        <v>1648</v>
      </c>
      <c r="L531" s="55" t="s">
        <v>1649</v>
      </c>
      <c r="M531" s="57">
        <v>1134.1500000000001</v>
      </c>
      <c r="N531" s="173">
        <f t="shared" si="8"/>
        <v>-100.70000000000005</v>
      </c>
    </row>
    <row r="532" spans="1:14" x14ac:dyDescent="0.2">
      <c r="A532" s="201"/>
      <c r="B532" s="201"/>
      <c r="C532" s="56" t="s">
        <v>1650</v>
      </c>
      <c r="D532" s="60" t="s">
        <v>1651</v>
      </c>
      <c r="E532" s="55" t="s">
        <v>1652</v>
      </c>
      <c r="F532" s="57">
        <v>1240.1400000000001</v>
      </c>
      <c r="H532" s="223"/>
      <c r="I532" s="223"/>
      <c r="J532" s="56" t="s">
        <v>1650</v>
      </c>
      <c r="K532" s="60" t="s">
        <v>1651</v>
      </c>
      <c r="L532" s="55" t="s">
        <v>1652</v>
      </c>
      <c r="M532" s="57">
        <v>1360.98</v>
      </c>
      <c r="N532" s="173">
        <f t="shared" si="8"/>
        <v>-120.83999999999992</v>
      </c>
    </row>
    <row r="533" spans="1:14" x14ac:dyDescent="0.2">
      <c r="A533" s="201"/>
      <c r="B533" s="201"/>
      <c r="C533" s="56" t="s">
        <v>1653</v>
      </c>
      <c r="D533" s="60" t="s">
        <v>1654</v>
      </c>
      <c r="E533" s="55" t="s">
        <v>1655</v>
      </c>
      <c r="F533" s="57">
        <v>1446.83</v>
      </c>
      <c r="H533" s="223"/>
      <c r="I533" s="223"/>
      <c r="J533" s="56" t="s">
        <v>1653</v>
      </c>
      <c r="K533" s="60" t="s">
        <v>1654</v>
      </c>
      <c r="L533" s="55" t="s">
        <v>1655</v>
      </c>
      <c r="M533" s="57">
        <v>1587.81</v>
      </c>
      <c r="N533" s="173">
        <f t="shared" si="8"/>
        <v>-140.98000000000002</v>
      </c>
    </row>
    <row r="534" spans="1:14" x14ac:dyDescent="0.2">
      <c r="A534" s="201"/>
      <c r="B534" s="201"/>
      <c r="C534" s="56" t="s">
        <v>1656</v>
      </c>
      <c r="D534" s="60" t="s">
        <v>1657</v>
      </c>
      <c r="E534" s="55" t="s">
        <v>1658</v>
      </c>
      <c r="F534" s="57">
        <v>1653.52</v>
      </c>
      <c r="H534" s="223"/>
      <c r="I534" s="223"/>
      <c r="J534" s="56" t="s">
        <v>1656</v>
      </c>
      <c r="K534" s="60" t="s">
        <v>1657</v>
      </c>
      <c r="L534" s="55" t="s">
        <v>1658</v>
      </c>
      <c r="M534" s="57">
        <v>1814.64</v>
      </c>
      <c r="N534" s="173">
        <f t="shared" si="8"/>
        <v>-161.12000000000012</v>
      </c>
    </row>
    <row r="535" spans="1:14" x14ac:dyDescent="0.2">
      <c r="A535" s="201"/>
      <c r="B535" s="201"/>
      <c r="C535" s="56" t="s">
        <v>1659</v>
      </c>
      <c r="D535" s="60" t="s">
        <v>1660</v>
      </c>
      <c r="E535" s="55" t="s">
        <v>1661</v>
      </c>
      <c r="F535" s="57">
        <v>1860.21</v>
      </c>
      <c r="H535" s="223"/>
      <c r="I535" s="223"/>
      <c r="J535" s="56" t="s">
        <v>1659</v>
      </c>
      <c r="K535" s="60" t="s">
        <v>1660</v>
      </c>
      <c r="L535" s="55" t="s">
        <v>1661</v>
      </c>
      <c r="M535" s="57">
        <v>2041.47</v>
      </c>
      <c r="N535" s="173">
        <f t="shared" si="8"/>
        <v>-181.26</v>
      </c>
    </row>
    <row r="536" spans="1:14" x14ac:dyDescent="0.2">
      <c r="A536" s="201"/>
      <c r="B536" s="201"/>
      <c r="C536" s="56" t="s">
        <v>1662</v>
      </c>
      <c r="D536" s="60" t="s">
        <v>1663</v>
      </c>
      <c r="E536" s="55" t="s">
        <v>1664</v>
      </c>
      <c r="F536" s="57">
        <v>2066.9</v>
      </c>
      <c r="H536" s="223"/>
      <c r="I536" s="223"/>
      <c r="J536" s="56" t="s">
        <v>1662</v>
      </c>
      <c r="K536" s="60" t="s">
        <v>1663</v>
      </c>
      <c r="L536" s="55" t="s">
        <v>1664</v>
      </c>
      <c r="M536" s="57">
        <v>2268.3000000000002</v>
      </c>
      <c r="N536" s="173">
        <f t="shared" si="8"/>
        <v>-201.40000000000009</v>
      </c>
    </row>
    <row r="537" spans="1:14" x14ac:dyDescent="0.2">
      <c r="A537" s="201"/>
      <c r="B537" s="201"/>
      <c r="C537" s="56" t="s">
        <v>1665</v>
      </c>
      <c r="D537" s="60" t="s">
        <v>1666</v>
      </c>
      <c r="E537" s="55" t="s">
        <v>1667</v>
      </c>
      <c r="F537" s="57">
        <v>2273.59</v>
      </c>
      <c r="H537" s="223"/>
      <c r="I537" s="223"/>
      <c r="J537" s="56" t="s">
        <v>1665</v>
      </c>
      <c r="K537" s="60" t="s">
        <v>1666</v>
      </c>
      <c r="L537" s="55" t="s">
        <v>1667</v>
      </c>
      <c r="M537" s="57">
        <v>2495.13</v>
      </c>
      <c r="N537" s="173">
        <f t="shared" si="8"/>
        <v>-221.53999999999996</v>
      </c>
    </row>
    <row r="538" spans="1:14" x14ac:dyDescent="0.2">
      <c r="A538" s="201"/>
      <c r="B538" s="201"/>
      <c r="C538" s="56" t="s">
        <v>1668</v>
      </c>
      <c r="D538" s="60" t="s">
        <v>1669</v>
      </c>
      <c r="E538" s="55" t="s">
        <v>1670</v>
      </c>
      <c r="F538" s="57">
        <v>2480.2800000000002</v>
      </c>
      <c r="H538" s="223"/>
      <c r="I538" s="223"/>
      <c r="J538" s="56" t="s">
        <v>1668</v>
      </c>
      <c r="K538" s="60" t="s">
        <v>1669</v>
      </c>
      <c r="L538" s="55" t="s">
        <v>1670</v>
      </c>
      <c r="M538" s="57">
        <v>2721.96</v>
      </c>
      <c r="N538" s="173">
        <f t="shared" si="8"/>
        <v>-241.67999999999984</v>
      </c>
    </row>
    <row r="539" spans="1:14" x14ac:dyDescent="0.2">
      <c r="A539" s="201"/>
      <c r="B539" s="201"/>
      <c r="C539" s="56" t="s">
        <v>1671</v>
      </c>
      <c r="D539" s="60" t="s">
        <v>1672</v>
      </c>
      <c r="E539" s="55" t="s">
        <v>1673</v>
      </c>
      <c r="F539" s="57">
        <v>2686.97</v>
      </c>
      <c r="H539" s="223"/>
      <c r="I539" s="223"/>
      <c r="J539" s="56" t="s">
        <v>1671</v>
      </c>
      <c r="K539" s="60" t="s">
        <v>1672</v>
      </c>
      <c r="L539" s="55" t="s">
        <v>1673</v>
      </c>
      <c r="M539" s="57">
        <v>2948.79</v>
      </c>
      <c r="N539" s="173">
        <f t="shared" si="8"/>
        <v>-261.82000000000016</v>
      </c>
    </row>
    <row r="540" spans="1:14" ht="12.75" customHeight="1" x14ac:dyDescent="0.2">
      <c r="A540" s="201"/>
      <c r="B540" s="201"/>
      <c r="C540" s="56" t="s">
        <v>1674</v>
      </c>
      <c r="D540" s="60" t="s">
        <v>1675</v>
      </c>
      <c r="E540" s="55" t="s">
        <v>1676</v>
      </c>
      <c r="F540" s="57">
        <v>2893.66</v>
      </c>
      <c r="H540" s="223"/>
      <c r="I540" s="223"/>
      <c r="J540" s="56" t="s">
        <v>1674</v>
      </c>
      <c r="K540" s="60" t="s">
        <v>1675</v>
      </c>
      <c r="L540" s="55" t="s">
        <v>1676</v>
      </c>
      <c r="M540" s="57">
        <v>3175.62</v>
      </c>
      <c r="N540" s="173">
        <f t="shared" si="8"/>
        <v>-281.96000000000004</v>
      </c>
    </row>
    <row r="541" spans="1:14" ht="12.75" customHeight="1" x14ac:dyDescent="0.2">
      <c r="A541" s="201"/>
      <c r="B541" s="201"/>
      <c r="C541" s="56" t="s">
        <v>1677</v>
      </c>
      <c r="D541" s="60" t="s">
        <v>1678</v>
      </c>
      <c r="E541" s="55" t="s">
        <v>1679</v>
      </c>
      <c r="F541" s="57">
        <v>3100.35</v>
      </c>
      <c r="H541" s="223"/>
      <c r="I541" s="223"/>
      <c r="J541" s="56" t="s">
        <v>1677</v>
      </c>
      <c r="K541" s="60" t="s">
        <v>1678</v>
      </c>
      <c r="L541" s="55" t="s">
        <v>1679</v>
      </c>
      <c r="M541" s="57">
        <v>3402.45</v>
      </c>
      <c r="N541" s="173">
        <f t="shared" si="8"/>
        <v>-302.09999999999991</v>
      </c>
    </row>
    <row r="542" spans="1:14" ht="12.75" customHeight="1" x14ac:dyDescent="0.2">
      <c r="A542" s="201"/>
      <c r="B542" s="201"/>
      <c r="C542" s="56" t="s">
        <v>1680</v>
      </c>
      <c r="D542" s="60" t="s">
        <v>1681</v>
      </c>
      <c r="E542" s="55" t="s">
        <v>1682</v>
      </c>
      <c r="F542" s="57">
        <v>3307.04</v>
      </c>
      <c r="H542" s="223"/>
      <c r="I542" s="223"/>
      <c r="J542" s="56" t="s">
        <v>1680</v>
      </c>
      <c r="K542" s="60" t="s">
        <v>1681</v>
      </c>
      <c r="L542" s="55" t="s">
        <v>1682</v>
      </c>
      <c r="M542" s="57">
        <v>3629.28</v>
      </c>
      <c r="N542" s="173">
        <f t="shared" si="8"/>
        <v>-322.24000000000024</v>
      </c>
    </row>
    <row r="543" spans="1:14" ht="12.75" customHeight="1" x14ac:dyDescent="0.2">
      <c r="A543" s="201"/>
      <c r="B543" s="201"/>
      <c r="C543" s="56" t="s">
        <v>1683</v>
      </c>
      <c r="D543" s="60" t="s">
        <v>1684</v>
      </c>
      <c r="E543" s="55" t="s">
        <v>1685</v>
      </c>
      <c r="F543" s="57">
        <v>3513.73</v>
      </c>
      <c r="H543" s="223"/>
      <c r="I543" s="223"/>
      <c r="J543" s="56" t="s">
        <v>1683</v>
      </c>
      <c r="K543" s="60" t="s">
        <v>1684</v>
      </c>
      <c r="L543" s="55" t="s">
        <v>1685</v>
      </c>
      <c r="M543" s="57">
        <v>3856.11</v>
      </c>
      <c r="N543" s="173">
        <f t="shared" si="8"/>
        <v>-342.38000000000011</v>
      </c>
    </row>
    <row r="544" spans="1:14" ht="12.75" customHeight="1" x14ac:dyDescent="0.2">
      <c r="A544" s="201"/>
      <c r="B544" s="201"/>
      <c r="C544" s="56" t="s">
        <v>1686</v>
      </c>
      <c r="D544" s="60" t="s">
        <v>1687</v>
      </c>
      <c r="E544" s="55" t="s">
        <v>1688</v>
      </c>
      <c r="F544" s="57">
        <v>3720.42</v>
      </c>
      <c r="H544" s="223"/>
      <c r="I544" s="223"/>
      <c r="J544" s="56" t="s">
        <v>1686</v>
      </c>
      <c r="K544" s="60" t="s">
        <v>1687</v>
      </c>
      <c r="L544" s="55" t="s">
        <v>1688</v>
      </c>
      <c r="M544" s="57">
        <v>4082.94</v>
      </c>
      <c r="N544" s="173">
        <f t="shared" si="8"/>
        <v>-362.52</v>
      </c>
    </row>
    <row r="545" spans="1:14" ht="12.75" customHeight="1" x14ac:dyDescent="0.2">
      <c r="A545" s="201"/>
      <c r="B545" s="201"/>
      <c r="C545" s="56" t="s">
        <v>1689</v>
      </c>
      <c r="D545" s="60" t="s">
        <v>1690</v>
      </c>
      <c r="E545" s="55" t="s">
        <v>1691</v>
      </c>
      <c r="F545" s="57">
        <v>3927.11</v>
      </c>
      <c r="H545" s="223"/>
      <c r="I545" s="223"/>
      <c r="J545" s="56" t="s">
        <v>1689</v>
      </c>
      <c r="K545" s="60" t="s">
        <v>1690</v>
      </c>
      <c r="L545" s="55" t="s">
        <v>1691</v>
      </c>
      <c r="M545" s="57">
        <v>4309.7700000000004</v>
      </c>
      <c r="N545" s="173">
        <f t="shared" si="8"/>
        <v>-382.66000000000031</v>
      </c>
    </row>
    <row r="546" spans="1:14" ht="12.75" customHeight="1" x14ac:dyDescent="0.2">
      <c r="A546" s="201"/>
      <c r="B546" s="201"/>
      <c r="C546" s="56" t="s">
        <v>1692</v>
      </c>
      <c r="D546" s="60" t="s">
        <v>1693</v>
      </c>
      <c r="E546" s="55" t="s">
        <v>1694</v>
      </c>
      <c r="F546" s="57">
        <v>4133.8</v>
      </c>
      <c r="H546" s="223"/>
      <c r="I546" s="223"/>
      <c r="J546" s="56" t="s">
        <v>1692</v>
      </c>
      <c r="K546" s="60" t="s">
        <v>1693</v>
      </c>
      <c r="L546" s="55" t="s">
        <v>1694</v>
      </c>
      <c r="M546" s="57">
        <v>4536.6000000000004</v>
      </c>
      <c r="N546" s="173">
        <f t="shared" si="8"/>
        <v>-402.80000000000018</v>
      </c>
    </row>
    <row r="547" spans="1:14" ht="12.75" customHeight="1" x14ac:dyDescent="0.2">
      <c r="A547" s="201"/>
      <c r="B547" s="201"/>
      <c r="C547" s="56" t="s">
        <v>1695</v>
      </c>
      <c r="D547" s="60"/>
      <c r="E547" s="55" t="s">
        <v>1696</v>
      </c>
      <c r="F547" s="57"/>
      <c r="H547" s="223"/>
      <c r="I547" s="223"/>
      <c r="J547" s="56" t="s">
        <v>1695</v>
      </c>
      <c r="K547" s="60"/>
      <c r="L547" s="55" t="s">
        <v>5033</v>
      </c>
      <c r="M547" s="57"/>
      <c r="N547" s="173">
        <f t="shared" si="8"/>
        <v>0</v>
      </c>
    </row>
    <row r="548" spans="1:14" ht="12.75" customHeight="1" x14ac:dyDescent="0.2">
      <c r="A548" s="201"/>
      <c r="B548" s="201"/>
      <c r="C548" s="56" t="s">
        <v>1697</v>
      </c>
      <c r="D548" s="60" t="s">
        <v>1698</v>
      </c>
      <c r="E548" s="55" t="s">
        <v>1699</v>
      </c>
      <c r="F548" s="57">
        <v>4340.49</v>
      </c>
      <c r="H548" s="223"/>
      <c r="I548" s="223"/>
      <c r="J548" s="56" t="s">
        <v>1697</v>
      </c>
      <c r="K548" s="60" t="s">
        <v>1698</v>
      </c>
      <c r="L548" s="55" t="s">
        <v>1699</v>
      </c>
      <c r="M548" s="57">
        <v>4763.43</v>
      </c>
      <c r="N548" s="173">
        <f t="shared" si="8"/>
        <v>-422.94000000000051</v>
      </c>
    </row>
    <row r="549" spans="1:14" ht="12.75" customHeight="1" x14ac:dyDescent="0.2">
      <c r="A549" s="201"/>
      <c r="B549" s="201"/>
      <c r="C549" s="56" t="s">
        <v>1700</v>
      </c>
      <c r="D549" s="60" t="s">
        <v>1701</v>
      </c>
      <c r="E549" s="55" t="s">
        <v>1702</v>
      </c>
      <c r="F549" s="57">
        <v>4547.18</v>
      </c>
      <c r="H549" s="223"/>
      <c r="I549" s="223"/>
      <c r="J549" s="56" t="s">
        <v>1700</v>
      </c>
      <c r="K549" s="60" t="s">
        <v>1701</v>
      </c>
      <c r="L549" s="55" t="s">
        <v>1702</v>
      </c>
      <c r="M549" s="57">
        <v>4990.26</v>
      </c>
      <c r="N549" s="173">
        <f t="shared" si="8"/>
        <v>-443.07999999999993</v>
      </c>
    </row>
    <row r="550" spans="1:14" ht="12.75" customHeight="1" x14ac:dyDescent="0.2">
      <c r="A550" s="201"/>
      <c r="B550" s="201"/>
      <c r="C550" s="56" t="s">
        <v>1703</v>
      </c>
      <c r="D550" s="60" t="s">
        <v>1704</v>
      </c>
      <c r="E550" s="55" t="s">
        <v>1705</v>
      </c>
      <c r="F550" s="57">
        <v>4753.87</v>
      </c>
      <c r="H550" s="223"/>
      <c r="I550" s="223"/>
      <c r="J550" s="56" t="s">
        <v>1703</v>
      </c>
      <c r="K550" s="60" t="s">
        <v>1704</v>
      </c>
      <c r="L550" s="55" t="s">
        <v>1705</v>
      </c>
      <c r="M550" s="57">
        <v>5217.09</v>
      </c>
      <c r="N550" s="173">
        <f t="shared" si="8"/>
        <v>-463.22000000000025</v>
      </c>
    </row>
    <row r="551" spans="1:14" ht="12.75" customHeight="1" x14ac:dyDescent="0.2">
      <c r="A551" s="201"/>
      <c r="B551" s="201"/>
      <c r="C551" s="56" t="s">
        <v>1706</v>
      </c>
      <c r="D551" s="60" t="s">
        <v>1707</v>
      </c>
      <c r="E551" s="55" t="s">
        <v>1708</v>
      </c>
      <c r="F551" s="57">
        <v>4960.5600000000004</v>
      </c>
      <c r="H551" s="223"/>
      <c r="I551" s="223"/>
      <c r="J551" s="56" t="s">
        <v>1706</v>
      </c>
      <c r="K551" s="60" t="s">
        <v>1707</v>
      </c>
      <c r="L551" s="55" t="s">
        <v>1708</v>
      </c>
      <c r="M551" s="57">
        <v>5443.92</v>
      </c>
      <c r="N551" s="173">
        <f t="shared" si="8"/>
        <v>-483.35999999999967</v>
      </c>
    </row>
    <row r="552" spans="1:14" ht="12.75" customHeight="1" x14ac:dyDescent="0.2">
      <c r="A552" s="201"/>
      <c r="B552" s="201"/>
      <c r="C552" s="56" t="s">
        <v>1709</v>
      </c>
      <c r="D552" s="60" t="s">
        <v>1710</v>
      </c>
      <c r="E552" s="55" t="s">
        <v>1711</v>
      </c>
      <c r="F552" s="57">
        <v>5167.25</v>
      </c>
      <c r="H552" s="223"/>
      <c r="I552" s="223"/>
      <c r="J552" s="56" t="s">
        <v>1709</v>
      </c>
      <c r="K552" s="60" t="s">
        <v>1710</v>
      </c>
      <c r="L552" s="55" t="s">
        <v>1711</v>
      </c>
      <c r="M552" s="57">
        <v>5670.75</v>
      </c>
      <c r="N552" s="173">
        <f t="shared" si="8"/>
        <v>-503.5</v>
      </c>
    </row>
    <row r="553" spans="1:14" ht="12.75" customHeight="1" x14ac:dyDescent="0.2">
      <c r="A553" s="201"/>
      <c r="B553" s="201"/>
      <c r="C553" s="56" t="s">
        <v>1712</v>
      </c>
      <c r="D553" s="60" t="s">
        <v>1713</v>
      </c>
      <c r="E553" s="55" t="s">
        <v>1714</v>
      </c>
      <c r="F553" s="57">
        <v>5373.94</v>
      </c>
      <c r="H553" s="223"/>
      <c r="I553" s="223"/>
      <c r="J553" s="56" t="s">
        <v>1712</v>
      </c>
      <c r="K553" s="60" t="s">
        <v>1713</v>
      </c>
      <c r="L553" s="55" t="s">
        <v>1714</v>
      </c>
      <c r="M553" s="57">
        <v>5897.58</v>
      </c>
      <c r="N553" s="173">
        <f t="shared" si="8"/>
        <v>-523.64000000000033</v>
      </c>
    </row>
    <row r="554" spans="1:14" ht="12.75" customHeight="1" x14ac:dyDescent="0.2">
      <c r="A554" s="201"/>
      <c r="B554" s="201"/>
      <c r="C554" s="56" t="s">
        <v>1715</v>
      </c>
      <c r="D554" s="60" t="s">
        <v>1716</v>
      </c>
      <c r="E554" s="55" t="s">
        <v>1717</v>
      </c>
      <c r="F554" s="57">
        <v>5580.63</v>
      </c>
      <c r="H554" s="223"/>
      <c r="I554" s="223"/>
      <c r="J554" s="56" t="s">
        <v>1715</v>
      </c>
      <c r="K554" s="60" t="s">
        <v>1716</v>
      </c>
      <c r="L554" s="55" t="s">
        <v>1717</v>
      </c>
      <c r="M554" s="57">
        <v>6124.41</v>
      </c>
      <c r="N554" s="173">
        <f t="shared" si="8"/>
        <v>-543.77999999999975</v>
      </c>
    </row>
    <row r="555" spans="1:14" ht="12.75" customHeight="1" x14ac:dyDescent="0.2">
      <c r="A555" s="201"/>
      <c r="B555" s="201"/>
      <c r="C555" s="56" t="s">
        <v>1718</v>
      </c>
      <c r="D555" s="60"/>
      <c r="E555" s="55" t="s">
        <v>1719</v>
      </c>
      <c r="F555" s="57"/>
      <c r="H555" s="223"/>
      <c r="I555" s="223"/>
      <c r="J555" s="56" t="s">
        <v>1718</v>
      </c>
      <c r="K555" s="60" t="s">
        <v>5034</v>
      </c>
      <c r="L555" s="55" t="s">
        <v>5035</v>
      </c>
      <c r="M555" s="57">
        <v>6351.24</v>
      </c>
      <c r="N555" s="173">
        <f t="shared" si="8"/>
        <v>-6351.24</v>
      </c>
    </row>
    <row r="556" spans="1:14" ht="12.75" customHeight="1" x14ac:dyDescent="0.2">
      <c r="A556" s="201"/>
      <c r="B556" s="201"/>
      <c r="C556" s="160" t="s">
        <v>1720</v>
      </c>
      <c r="D556" s="60" t="s">
        <v>1721</v>
      </c>
      <c r="E556" s="161" t="s">
        <v>1722</v>
      </c>
      <c r="F556" s="162">
        <v>5787.32</v>
      </c>
      <c r="H556" s="159"/>
      <c r="I556" s="159"/>
      <c r="J556" s="116"/>
      <c r="K556" s="60"/>
      <c r="L556" s="127"/>
      <c r="M556" s="121"/>
      <c r="N556" s="173">
        <f t="shared" si="8"/>
        <v>5787.32</v>
      </c>
    </row>
    <row r="557" spans="1:14" ht="12.75" customHeight="1" x14ac:dyDescent="0.2">
      <c r="A557" s="201"/>
      <c r="B557" s="201"/>
      <c r="C557" s="160" t="s">
        <v>1723</v>
      </c>
      <c r="D557" s="60" t="s">
        <v>1724</v>
      </c>
      <c r="E557" s="161" t="s">
        <v>1725</v>
      </c>
      <c r="F557" s="162">
        <v>6200.7</v>
      </c>
      <c r="H557" s="159"/>
      <c r="I557" s="159"/>
      <c r="J557" s="116"/>
      <c r="K557" s="60"/>
      <c r="L557" s="127"/>
      <c r="M557" s="121"/>
      <c r="N557" s="173">
        <f t="shared" si="8"/>
        <v>6200.7</v>
      </c>
    </row>
    <row r="558" spans="1:14" ht="12.75" customHeight="1" x14ac:dyDescent="0.2">
      <c r="A558" s="201"/>
      <c r="B558" s="201"/>
      <c r="C558" s="160" t="s">
        <v>1726</v>
      </c>
      <c r="D558" s="60" t="s">
        <v>1727</v>
      </c>
      <c r="E558" s="161" t="s">
        <v>1728</v>
      </c>
      <c r="F558" s="162">
        <v>6820.77</v>
      </c>
      <c r="H558" s="159"/>
      <c r="I558" s="159"/>
      <c r="J558" s="116"/>
      <c r="K558" s="60"/>
      <c r="L558" s="127"/>
      <c r="M558" s="121"/>
      <c r="N558" s="173">
        <f t="shared" si="8"/>
        <v>6820.77</v>
      </c>
    </row>
    <row r="559" spans="1:14" ht="12.75" customHeight="1" x14ac:dyDescent="0.2">
      <c r="A559" s="201"/>
      <c r="B559" s="201"/>
      <c r="C559" s="160" t="s">
        <v>1729</v>
      </c>
      <c r="D559" s="60" t="s">
        <v>1730</v>
      </c>
      <c r="E559" s="161" t="s">
        <v>1731</v>
      </c>
      <c r="F559" s="162">
        <v>7440.84</v>
      </c>
      <c r="H559" s="159"/>
      <c r="I559" s="159"/>
      <c r="J559" s="116"/>
      <c r="K559" s="60"/>
      <c r="L559" s="127"/>
      <c r="M559" s="121"/>
      <c r="N559" s="173">
        <f t="shared" si="8"/>
        <v>7440.84</v>
      </c>
    </row>
    <row r="560" spans="1:14" ht="12.75" customHeight="1" x14ac:dyDescent="0.2">
      <c r="A560" s="201"/>
      <c r="B560" s="201"/>
      <c r="C560" s="160" t="s">
        <v>1732</v>
      </c>
      <c r="D560" s="60" t="s">
        <v>1733</v>
      </c>
      <c r="E560" s="161" t="s">
        <v>1734</v>
      </c>
      <c r="F560" s="162">
        <v>8060.91</v>
      </c>
      <c r="H560" s="159"/>
      <c r="I560" s="159"/>
      <c r="J560" s="116"/>
      <c r="K560" s="60"/>
      <c r="L560" s="127"/>
      <c r="M560" s="121"/>
      <c r="N560" s="173">
        <f t="shared" si="8"/>
        <v>8060.91</v>
      </c>
    </row>
    <row r="561" spans="1:14" ht="12.75" customHeight="1" x14ac:dyDescent="0.2">
      <c r="A561" s="201"/>
      <c r="B561" s="201"/>
      <c r="C561" s="160" t="s">
        <v>1735</v>
      </c>
      <c r="D561" s="60" t="s">
        <v>1736</v>
      </c>
      <c r="E561" s="161" t="s">
        <v>1737</v>
      </c>
      <c r="F561" s="162">
        <v>8887.67</v>
      </c>
      <c r="H561" s="159"/>
      <c r="I561" s="159"/>
      <c r="J561" s="116"/>
      <c r="K561" s="60"/>
      <c r="L561" s="127"/>
      <c r="M561" s="121"/>
      <c r="N561" s="173">
        <f t="shared" si="8"/>
        <v>8887.67</v>
      </c>
    </row>
    <row r="562" spans="1:14" ht="12.75" customHeight="1" x14ac:dyDescent="0.2">
      <c r="A562" s="201"/>
      <c r="B562" s="201"/>
      <c r="C562" s="160" t="s">
        <v>1738</v>
      </c>
      <c r="D562" s="60" t="s">
        <v>1739</v>
      </c>
      <c r="E562" s="161" t="s">
        <v>1740</v>
      </c>
      <c r="F562" s="162">
        <v>9921.1200000000008</v>
      </c>
      <c r="H562" s="159"/>
      <c r="I562" s="159"/>
      <c r="J562" s="116"/>
      <c r="K562" s="60"/>
      <c r="L562" s="127"/>
      <c r="M562" s="121"/>
      <c r="N562" s="173">
        <f t="shared" si="8"/>
        <v>9921.1200000000008</v>
      </c>
    </row>
    <row r="563" spans="1:14" ht="12.75" customHeight="1" x14ac:dyDescent="0.2">
      <c r="A563" s="201"/>
      <c r="B563" s="201"/>
      <c r="C563" s="160" t="s">
        <v>1741</v>
      </c>
      <c r="D563" s="60" t="s">
        <v>1742</v>
      </c>
      <c r="E563" s="161" t="s">
        <v>1743</v>
      </c>
      <c r="F563" s="162">
        <v>10954.57</v>
      </c>
      <c r="H563" s="159"/>
      <c r="I563" s="159"/>
      <c r="J563" s="116"/>
      <c r="K563" s="60"/>
      <c r="L563" s="127"/>
      <c r="M563" s="121"/>
      <c r="N563" s="173">
        <f t="shared" si="8"/>
        <v>10954.57</v>
      </c>
    </row>
    <row r="564" spans="1:14" ht="12.75" customHeight="1" x14ac:dyDescent="0.2">
      <c r="A564" s="201"/>
      <c r="B564" s="201"/>
      <c r="C564" s="160" t="s">
        <v>1744</v>
      </c>
      <c r="D564" s="60" t="s">
        <v>1745</v>
      </c>
      <c r="E564" s="161" t="s">
        <v>1746</v>
      </c>
      <c r="F564" s="162">
        <v>11988.02</v>
      </c>
      <c r="H564" s="159"/>
      <c r="I564" s="159"/>
      <c r="J564" s="116"/>
      <c r="K564" s="60"/>
      <c r="L564" s="127"/>
      <c r="M564" s="121"/>
      <c r="N564" s="173">
        <f t="shared" si="8"/>
        <v>11988.02</v>
      </c>
    </row>
    <row r="565" spans="1:14" ht="12.75" customHeight="1" x14ac:dyDescent="0.2">
      <c r="A565" s="201"/>
      <c r="B565" s="201"/>
      <c r="C565" s="160" t="s">
        <v>1747</v>
      </c>
      <c r="D565" s="60" t="s">
        <v>1748</v>
      </c>
      <c r="E565" s="161" t="s">
        <v>1749</v>
      </c>
      <c r="F565" s="162">
        <v>13021.47</v>
      </c>
      <c r="H565" s="159"/>
      <c r="I565" s="159"/>
      <c r="J565" s="116"/>
      <c r="K565" s="60"/>
      <c r="L565" s="127"/>
      <c r="M565" s="121"/>
      <c r="N565" s="173">
        <f t="shared" si="8"/>
        <v>13021.47</v>
      </c>
    </row>
    <row r="566" spans="1:14" ht="12.75" customHeight="1" x14ac:dyDescent="0.2">
      <c r="A566" s="201"/>
      <c r="B566" s="201"/>
      <c r="C566" s="160" t="s">
        <v>1750</v>
      </c>
      <c r="D566" s="60" t="s">
        <v>1751</v>
      </c>
      <c r="E566" s="161" t="s">
        <v>1752</v>
      </c>
      <c r="F566" s="162">
        <v>14054.92</v>
      </c>
      <c r="H566" s="159"/>
      <c r="I566" s="159"/>
      <c r="J566" s="116"/>
      <c r="K566" s="60"/>
      <c r="L566" s="127"/>
      <c r="M566" s="121"/>
      <c r="N566" s="173">
        <f t="shared" si="8"/>
        <v>14054.92</v>
      </c>
    </row>
    <row r="567" spans="1:14" ht="12.75" customHeight="1" x14ac:dyDescent="0.2">
      <c r="A567" s="201"/>
      <c r="B567" s="201"/>
      <c r="C567" s="160" t="s">
        <v>1753</v>
      </c>
      <c r="D567" s="60" t="s">
        <v>1754</v>
      </c>
      <c r="E567" s="161" t="s">
        <v>1755</v>
      </c>
      <c r="F567" s="162">
        <v>15295.06</v>
      </c>
      <c r="H567" s="159"/>
      <c r="I567" s="159"/>
      <c r="J567" s="116"/>
      <c r="K567" s="60"/>
      <c r="L567" s="127"/>
      <c r="M567" s="121"/>
      <c r="N567" s="173">
        <f t="shared" si="8"/>
        <v>15295.06</v>
      </c>
    </row>
    <row r="568" spans="1:14" ht="12.75" customHeight="1" x14ac:dyDescent="0.2">
      <c r="A568" s="201"/>
      <c r="B568" s="201"/>
      <c r="C568" s="160" t="s">
        <v>1756</v>
      </c>
      <c r="D568" s="60" t="s">
        <v>1757</v>
      </c>
      <c r="E568" s="161" t="s">
        <v>1758</v>
      </c>
      <c r="F568" s="162">
        <v>17361.96</v>
      </c>
      <c r="H568" s="159"/>
      <c r="I568" s="159"/>
      <c r="J568" s="116"/>
      <c r="K568" s="60"/>
      <c r="L568" s="127"/>
      <c r="M568" s="121"/>
      <c r="N568" s="173">
        <f t="shared" si="8"/>
        <v>17361.96</v>
      </c>
    </row>
    <row r="569" spans="1:14" ht="12.75" customHeight="1" x14ac:dyDescent="0.2">
      <c r="A569" s="201"/>
      <c r="B569" s="201"/>
      <c r="C569" s="160" t="s">
        <v>1759</v>
      </c>
      <c r="D569" s="60" t="s">
        <v>1760</v>
      </c>
      <c r="E569" s="161" t="s">
        <v>1761</v>
      </c>
      <c r="F569" s="162">
        <v>20669</v>
      </c>
      <c r="H569" s="159"/>
      <c r="I569" s="159"/>
      <c r="J569" s="116"/>
      <c r="K569" s="60"/>
      <c r="L569" s="127"/>
      <c r="M569" s="121"/>
      <c r="N569" s="173">
        <f t="shared" si="8"/>
        <v>20669</v>
      </c>
    </row>
    <row r="570" spans="1:14" ht="12.75" customHeight="1" x14ac:dyDescent="0.2">
      <c r="A570" s="201"/>
      <c r="B570" s="201"/>
      <c r="C570" s="160" t="s">
        <v>1762</v>
      </c>
      <c r="D570" s="60" t="s">
        <v>1763</v>
      </c>
      <c r="E570" s="161" t="s">
        <v>1764</v>
      </c>
      <c r="F570" s="162">
        <v>27076.39</v>
      </c>
      <c r="H570" s="159"/>
      <c r="I570" s="159"/>
      <c r="J570" s="116"/>
      <c r="K570" s="60"/>
      <c r="L570" s="127"/>
      <c r="M570" s="121"/>
      <c r="N570" s="173">
        <f t="shared" si="8"/>
        <v>27076.39</v>
      </c>
    </row>
    <row r="571" spans="1:14" ht="12.75" customHeight="1" x14ac:dyDescent="0.2">
      <c r="A571" s="202"/>
      <c r="B571" s="202"/>
      <c r="C571" s="160" t="s">
        <v>1765</v>
      </c>
      <c r="D571" s="60" t="s">
        <v>1766</v>
      </c>
      <c r="E571" s="161" t="s">
        <v>1767</v>
      </c>
      <c r="F571" s="162">
        <v>31210.19</v>
      </c>
      <c r="H571" s="159"/>
      <c r="I571" s="159"/>
      <c r="J571" s="116"/>
      <c r="K571" s="60"/>
      <c r="L571" s="127"/>
      <c r="M571" s="121"/>
      <c r="N571" s="173">
        <f t="shared" si="8"/>
        <v>31210.19</v>
      </c>
    </row>
    <row r="572" spans="1:14" ht="12.75" customHeight="1" x14ac:dyDescent="0.2">
      <c r="A572" s="203" t="s">
        <v>1768</v>
      </c>
      <c r="B572" s="203" t="s">
        <v>70</v>
      </c>
      <c r="C572" s="204"/>
      <c r="D572" s="54" t="s">
        <v>1769</v>
      </c>
      <c r="E572" s="55" t="s">
        <v>1770</v>
      </c>
      <c r="F572" s="214"/>
      <c r="H572" s="203" t="s">
        <v>1768</v>
      </c>
      <c r="I572" s="203" t="s">
        <v>70</v>
      </c>
      <c r="J572" s="240"/>
      <c r="K572" s="54" t="s">
        <v>1769</v>
      </c>
      <c r="L572" s="55" t="s">
        <v>1770</v>
      </c>
      <c r="M572" s="243"/>
      <c r="N572" s="173">
        <f t="shared" si="8"/>
        <v>0</v>
      </c>
    </row>
    <row r="573" spans="1:14" ht="12.75" customHeight="1" x14ac:dyDescent="0.2">
      <c r="A573" s="201"/>
      <c r="B573" s="201"/>
      <c r="C573" s="205"/>
      <c r="D573" s="54" t="s">
        <v>1771</v>
      </c>
      <c r="E573" s="55" t="s">
        <v>1772</v>
      </c>
      <c r="F573" s="215"/>
      <c r="H573" s="220"/>
      <c r="I573" s="220"/>
      <c r="J573" s="241"/>
      <c r="K573" s="54" t="s">
        <v>1771</v>
      </c>
      <c r="L573" s="55" t="s">
        <v>1772</v>
      </c>
      <c r="M573" s="244"/>
      <c r="N573" s="173">
        <f t="shared" si="8"/>
        <v>0</v>
      </c>
    </row>
    <row r="574" spans="1:14" ht="12.75" customHeight="1" x14ac:dyDescent="0.2">
      <c r="A574" s="201"/>
      <c r="B574" s="201"/>
      <c r="C574" s="205"/>
      <c r="D574" s="54" t="s">
        <v>1773</v>
      </c>
      <c r="E574" s="55" t="s">
        <v>1774</v>
      </c>
      <c r="F574" s="215"/>
      <c r="H574" s="220"/>
      <c r="I574" s="220"/>
      <c r="J574" s="241"/>
      <c r="K574" s="54" t="s">
        <v>1773</v>
      </c>
      <c r="L574" s="55" t="s">
        <v>1774</v>
      </c>
      <c r="M574" s="244"/>
      <c r="N574" s="173">
        <f t="shared" si="8"/>
        <v>0</v>
      </c>
    </row>
    <row r="575" spans="1:14" ht="12.75" customHeight="1" x14ac:dyDescent="0.2">
      <c r="A575" s="201"/>
      <c r="B575" s="201"/>
      <c r="C575" s="205"/>
      <c r="D575" s="54" t="s">
        <v>1775</v>
      </c>
      <c r="E575" s="55" t="s">
        <v>1776</v>
      </c>
      <c r="F575" s="215"/>
      <c r="H575" s="220"/>
      <c r="I575" s="220"/>
      <c r="J575" s="241"/>
      <c r="K575" s="54" t="s">
        <v>1775</v>
      </c>
      <c r="L575" s="55" t="s">
        <v>1776</v>
      </c>
      <c r="M575" s="244"/>
      <c r="N575" s="173">
        <f t="shared" si="8"/>
        <v>0</v>
      </c>
    </row>
    <row r="576" spans="1:14" ht="12.75" customHeight="1" x14ac:dyDescent="0.2">
      <c r="A576" s="201"/>
      <c r="B576" s="201"/>
      <c r="C576" s="205"/>
      <c r="D576" s="54" t="s">
        <v>1777</v>
      </c>
      <c r="E576" s="55" t="s">
        <v>1778</v>
      </c>
      <c r="F576" s="215"/>
      <c r="H576" s="220"/>
      <c r="I576" s="220"/>
      <c r="J576" s="241"/>
      <c r="K576" s="54" t="s">
        <v>1777</v>
      </c>
      <c r="L576" s="55" t="s">
        <v>1778</v>
      </c>
      <c r="M576" s="244"/>
      <c r="N576" s="173">
        <f t="shared" si="8"/>
        <v>0</v>
      </c>
    </row>
    <row r="577" spans="1:14" ht="12.75" customHeight="1" x14ac:dyDescent="0.2">
      <c r="A577" s="201"/>
      <c r="B577" s="201"/>
      <c r="C577" s="205"/>
      <c r="D577" s="54" t="s">
        <v>1779</v>
      </c>
      <c r="E577" s="55" t="s">
        <v>1780</v>
      </c>
      <c r="F577" s="215"/>
      <c r="H577" s="220"/>
      <c r="I577" s="220"/>
      <c r="J577" s="241"/>
      <c r="K577" s="54" t="s">
        <v>1779</v>
      </c>
      <c r="L577" s="55" t="s">
        <v>1780</v>
      </c>
      <c r="M577" s="244"/>
      <c r="N577" s="173">
        <f t="shared" si="8"/>
        <v>0</v>
      </c>
    </row>
    <row r="578" spans="1:14" ht="12.75" customHeight="1" x14ac:dyDescent="0.2">
      <c r="A578" s="201"/>
      <c r="B578" s="201"/>
      <c r="C578" s="205"/>
      <c r="D578" s="54" t="s">
        <v>1781</v>
      </c>
      <c r="E578" s="55" t="s">
        <v>1782</v>
      </c>
      <c r="F578" s="215"/>
      <c r="H578" s="220"/>
      <c r="I578" s="220"/>
      <c r="J578" s="241"/>
      <c r="K578" s="54" t="s">
        <v>1781</v>
      </c>
      <c r="L578" s="55" t="s">
        <v>1782</v>
      </c>
      <c r="M578" s="244"/>
      <c r="N578" s="173">
        <f t="shared" si="8"/>
        <v>0</v>
      </c>
    </row>
    <row r="579" spans="1:14" ht="12.75" customHeight="1" x14ac:dyDescent="0.2">
      <c r="A579" s="201"/>
      <c r="B579" s="201"/>
      <c r="C579" s="205"/>
      <c r="D579" s="54" t="s">
        <v>1783</v>
      </c>
      <c r="E579" s="55" t="s">
        <v>1784</v>
      </c>
      <c r="F579" s="215"/>
      <c r="H579" s="220"/>
      <c r="I579" s="220"/>
      <c r="J579" s="241"/>
      <c r="K579" s="54" t="s">
        <v>1783</v>
      </c>
      <c r="L579" s="55" t="s">
        <v>1784</v>
      </c>
      <c r="M579" s="244"/>
      <c r="N579" s="173">
        <f t="shared" si="8"/>
        <v>0</v>
      </c>
    </row>
    <row r="580" spans="1:14" ht="12.75" customHeight="1" x14ac:dyDescent="0.2">
      <c r="A580" s="201"/>
      <c r="B580" s="201"/>
      <c r="C580" s="205"/>
      <c r="D580" s="54" t="s">
        <v>1785</v>
      </c>
      <c r="E580" s="55" t="s">
        <v>1786</v>
      </c>
      <c r="F580" s="215"/>
      <c r="H580" s="220"/>
      <c r="I580" s="220"/>
      <c r="J580" s="241"/>
      <c r="K580" s="54" t="s">
        <v>1785</v>
      </c>
      <c r="L580" s="55" t="s">
        <v>1786</v>
      </c>
      <c r="M580" s="244"/>
      <c r="N580" s="173">
        <f t="shared" si="8"/>
        <v>0</v>
      </c>
    </row>
    <row r="581" spans="1:14" ht="12.75" customHeight="1" x14ac:dyDescent="0.2">
      <c r="A581" s="201"/>
      <c r="B581" s="201"/>
      <c r="C581" s="205"/>
      <c r="D581" s="54" t="s">
        <v>1787</v>
      </c>
      <c r="E581" s="55" t="s">
        <v>1788</v>
      </c>
      <c r="F581" s="215"/>
      <c r="H581" s="220"/>
      <c r="I581" s="220"/>
      <c r="J581" s="241"/>
      <c r="K581" s="54" t="s">
        <v>1787</v>
      </c>
      <c r="L581" s="55" t="s">
        <v>1788</v>
      </c>
      <c r="M581" s="244"/>
      <c r="N581" s="173">
        <f t="shared" si="8"/>
        <v>0</v>
      </c>
    </row>
    <row r="582" spans="1:14" ht="12.75" customHeight="1" x14ac:dyDescent="0.2">
      <c r="A582" s="201"/>
      <c r="B582" s="201"/>
      <c r="C582" s="205"/>
      <c r="D582" s="54" t="s">
        <v>1789</v>
      </c>
      <c r="E582" s="55" t="s">
        <v>1790</v>
      </c>
      <c r="F582" s="215"/>
      <c r="H582" s="220"/>
      <c r="I582" s="220"/>
      <c r="J582" s="241"/>
      <c r="K582" s="54" t="s">
        <v>1789</v>
      </c>
      <c r="L582" s="55" t="s">
        <v>1790</v>
      </c>
      <c r="M582" s="244"/>
      <c r="N582" s="173">
        <f t="shared" si="8"/>
        <v>0</v>
      </c>
    </row>
    <row r="583" spans="1:14" ht="12.75" customHeight="1" x14ac:dyDescent="0.2">
      <c r="A583" s="201"/>
      <c r="B583" s="201"/>
      <c r="C583" s="205"/>
      <c r="D583" s="54" t="s">
        <v>1791</v>
      </c>
      <c r="E583" s="55" t="s">
        <v>1792</v>
      </c>
      <c r="F583" s="215"/>
      <c r="H583" s="220"/>
      <c r="I583" s="220"/>
      <c r="J583" s="241"/>
      <c r="K583" s="54" t="s">
        <v>1791</v>
      </c>
      <c r="L583" s="55" t="s">
        <v>1792</v>
      </c>
      <c r="M583" s="244"/>
      <c r="N583" s="173">
        <f t="shared" si="8"/>
        <v>0</v>
      </c>
    </row>
    <row r="584" spans="1:14" ht="12.75" customHeight="1" x14ac:dyDescent="0.2">
      <c r="A584" s="201"/>
      <c r="B584" s="201"/>
      <c r="C584" s="205"/>
      <c r="D584" s="54" t="s">
        <v>1793</v>
      </c>
      <c r="E584" s="55" t="s">
        <v>1794</v>
      </c>
      <c r="F584" s="215"/>
      <c r="H584" s="220"/>
      <c r="I584" s="220"/>
      <c r="J584" s="241"/>
      <c r="K584" s="54" t="s">
        <v>1793</v>
      </c>
      <c r="L584" s="55" t="s">
        <v>1794</v>
      </c>
      <c r="M584" s="244"/>
      <c r="N584" s="173">
        <f t="shared" si="8"/>
        <v>0</v>
      </c>
    </row>
    <row r="585" spans="1:14" ht="25.5" customHeight="1" x14ac:dyDescent="0.2">
      <c r="A585" s="201"/>
      <c r="B585" s="201"/>
      <c r="C585" s="205"/>
      <c r="D585" s="54" t="s">
        <v>1795</v>
      </c>
      <c r="E585" s="55" t="s">
        <v>1796</v>
      </c>
      <c r="F585" s="215"/>
      <c r="H585" s="220"/>
      <c r="I585" s="220"/>
      <c r="J585" s="241"/>
      <c r="K585" s="54" t="s">
        <v>1795</v>
      </c>
      <c r="L585" s="55" t="s">
        <v>1796</v>
      </c>
      <c r="M585" s="244"/>
      <c r="N585" s="173">
        <f t="shared" ref="N585:N648" si="9">F585-M585</f>
        <v>0</v>
      </c>
    </row>
    <row r="586" spans="1:14" ht="12.75" customHeight="1" x14ac:dyDescent="0.2">
      <c r="A586" s="201"/>
      <c r="B586" s="201"/>
      <c r="C586" s="205"/>
      <c r="D586" s="54" t="s">
        <v>1797</v>
      </c>
      <c r="E586" s="55" t="s">
        <v>1798</v>
      </c>
      <c r="F586" s="215"/>
      <c r="H586" s="220"/>
      <c r="I586" s="220"/>
      <c r="J586" s="241"/>
      <c r="K586" s="54" t="s">
        <v>1797</v>
      </c>
      <c r="L586" s="55" t="s">
        <v>1798</v>
      </c>
      <c r="M586" s="244"/>
      <c r="N586" s="173">
        <f t="shared" si="9"/>
        <v>0</v>
      </c>
    </row>
    <row r="587" spans="1:14" ht="12.75" customHeight="1" x14ac:dyDescent="0.2">
      <c r="A587" s="201"/>
      <c r="B587" s="201"/>
      <c r="C587" s="205"/>
      <c r="D587" s="54" t="s">
        <v>1799</v>
      </c>
      <c r="E587" s="55" t="s">
        <v>1800</v>
      </c>
      <c r="F587" s="215"/>
      <c r="H587" s="220"/>
      <c r="I587" s="220"/>
      <c r="J587" s="241"/>
      <c r="K587" s="54" t="s">
        <v>1799</v>
      </c>
      <c r="L587" s="55" t="s">
        <v>1800</v>
      </c>
      <c r="M587" s="244"/>
      <c r="N587" s="173">
        <f t="shared" si="9"/>
        <v>0</v>
      </c>
    </row>
    <row r="588" spans="1:14" ht="12.75" customHeight="1" x14ac:dyDescent="0.2">
      <c r="A588" s="201"/>
      <c r="B588" s="201"/>
      <c r="C588" s="205"/>
      <c r="D588" s="54" t="s">
        <v>1801</v>
      </c>
      <c r="E588" s="55" t="s">
        <v>1802</v>
      </c>
      <c r="F588" s="215"/>
      <c r="H588" s="220"/>
      <c r="I588" s="220"/>
      <c r="J588" s="241"/>
      <c r="K588" s="54" t="s">
        <v>1801</v>
      </c>
      <c r="L588" s="55" t="s">
        <v>1802</v>
      </c>
      <c r="M588" s="244"/>
      <c r="N588" s="173">
        <f t="shared" si="9"/>
        <v>0</v>
      </c>
    </row>
    <row r="589" spans="1:14" ht="12.75" customHeight="1" x14ac:dyDescent="0.2">
      <c r="A589" s="201"/>
      <c r="B589" s="201"/>
      <c r="C589" s="205"/>
      <c r="D589" s="54" t="s">
        <v>1803</v>
      </c>
      <c r="E589" s="55" t="s">
        <v>1804</v>
      </c>
      <c r="F589" s="215"/>
      <c r="H589" s="220"/>
      <c r="I589" s="220"/>
      <c r="J589" s="241"/>
      <c r="K589" s="54" t="s">
        <v>1803</v>
      </c>
      <c r="L589" s="55" t="s">
        <v>1804</v>
      </c>
      <c r="M589" s="244"/>
      <c r="N589" s="173">
        <f t="shared" si="9"/>
        <v>0</v>
      </c>
    </row>
    <row r="590" spans="1:14" ht="12.75" customHeight="1" x14ac:dyDescent="0.2">
      <c r="A590" s="201"/>
      <c r="B590" s="201"/>
      <c r="C590" s="205"/>
      <c r="D590" s="54" t="s">
        <v>1805</v>
      </c>
      <c r="E590" s="55" t="s">
        <v>1806</v>
      </c>
      <c r="F590" s="215"/>
      <c r="H590" s="220"/>
      <c r="I590" s="220"/>
      <c r="J590" s="241"/>
      <c r="K590" s="54" t="s">
        <v>1805</v>
      </c>
      <c r="L590" s="55" t="s">
        <v>1806</v>
      </c>
      <c r="M590" s="244"/>
      <c r="N590" s="173">
        <f t="shared" si="9"/>
        <v>0</v>
      </c>
    </row>
    <row r="591" spans="1:14" ht="12.75" customHeight="1" x14ac:dyDescent="0.2">
      <c r="A591" s="201"/>
      <c r="B591" s="201"/>
      <c r="C591" s="205"/>
      <c r="D591" s="54" t="s">
        <v>1807</v>
      </c>
      <c r="E591" s="55" t="s">
        <v>1808</v>
      </c>
      <c r="F591" s="215"/>
      <c r="H591" s="220"/>
      <c r="I591" s="220"/>
      <c r="J591" s="241"/>
      <c r="K591" s="54" t="s">
        <v>1807</v>
      </c>
      <c r="L591" s="55" t="s">
        <v>1808</v>
      </c>
      <c r="M591" s="244"/>
      <c r="N591" s="173">
        <f t="shared" si="9"/>
        <v>0</v>
      </c>
    </row>
    <row r="592" spans="1:14" ht="12.75" customHeight="1" x14ac:dyDescent="0.2">
      <c r="A592" s="201"/>
      <c r="B592" s="201"/>
      <c r="C592" s="205"/>
      <c r="D592" s="54" t="s">
        <v>1809</v>
      </c>
      <c r="E592" s="55" t="s">
        <v>1810</v>
      </c>
      <c r="F592" s="215"/>
      <c r="H592" s="220"/>
      <c r="I592" s="220"/>
      <c r="J592" s="241"/>
      <c r="K592" s="54" t="s">
        <v>1809</v>
      </c>
      <c r="L592" s="55" t="s">
        <v>1810</v>
      </c>
      <c r="M592" s="244"/>
      <c r="N592" s="173">
        <f t="shared" si="9"/>
        <v>0</v>
      </c>
    </row>
    <row r="593" spans="1:14" ht="12.75" customHeight="1" x14ac:dyDescent="0.2">
      <c r="A593" s="201"/>
      <c r="B593" s="201"/>
      <c r="C593" s="205"/>
      <c r="D593" s="54" t="s">
        <v>1811</v>
      </c>
      <c r="E593" s="55" t="s">
        <v>1812</v>
      </c>
      <c r="F593" s="215"/>
      <c r="H593" s="220"/>
      <c r="I593" s="220"/>
      <c r="J593" s="241"/>
      <c r="K593" s="54" t="s">
        <v>1811</v>
      </c>
      <c r="L593" s="55" t="s">
        <v>1812</v>
      </c>
      <c r="M593" s="244"/>
      <c r="N593" s="173">
        <f t="shared" si="9"/>
        <v>0</v>
      </c>
    </row>
    <row r="594" spans="1:14" ht="12.75" customHeight="1" x14ac:dyDescent="0.2">
      <c r="A594" s="201"/>
      <c r="B594" s="201"/>
      <c r="C594" s="205"/>
      <c r="D594" s="54" t="s">
        <v>1813</v>
      </c>
      <c r="E594" s="55" t="s">
        <v>1814</v>
      </c>
      <c r="F594" s="215"/>
      <c r="H594" s="220"/>
      <c r="I594" s="220"/>
      <c r="J594" s="241"/>
      <c r="K594" s="54" t="s">
        <v>1813</v>
      </c>
      <c r="L594" s="55" t="s">
        <v>1814</v>
      </c>
      <c r="M594" s="244"/>
      <c r="N594" s="173">
        <f t="shared" si="9"/>
        <v>0</v>
      </c>
    </row>
    <row r="595" spans="1:14" ht="12.75" customHeight="1" x14ac:dyDescent="0.2">
      <c r="A595" s="201"/>
      <c r="B595" s="201"/>
      <c r="C595" s="206"/>
      <c r="D595" s="54" t="s">
        <v>1815</v>
      </c>
      <c r="E595" s="55" t="s">
        <v>1816</v>
      </c>
      <c r="F595" s="216"/>
      <c r="H595" s="220"/>
      <c r="I595" s="220"/>
      <c r="J595" s="242"/>
      <c r="K595" s="54" t="s">
        <v>1815</v>
      </c>
      <c r="L595" s="55" t="s">
        <v>1816</v>
      </c>
      <c r="M595" s="245"/>
      <c r="N595" s="173">
        <f t="shared" si="9"/>
        <v>0</v>
      </c>
    </row>
    <row r="596" spans="1:14" ht="12.75" customHeight="1" x14ac:dyDescent="0.2">
      <c r="A596" s="201"/>
      <c r="B596" s="201"/>
      <c r="C596" s="56" t="s">
        <v>1817</v>
      </c>
      <c r="D596" s="60" t="s">
        <v>1636</v>
      </c>
      <c r="E596" s="55" t="s">
        <v>1637</v>
      </c>
      <c r="F596" s="57">
        <v>50.11</v>
      </c>
      <c r="H596" s="220"/>
      <c r="I596" s="220"/>
      <c r="J596" s="56" t="s">
        <v>1817</v>
      </c>
      <c r="K596" s="60" t="s">
        <v>1636</v>
      </c>
      <c r="L596" s="55" t="s">
        <v>1637</v>
      </c>
      <c r="M596" s="57">
        <v>55.84</v>
      </c>
      <c r="N596" s="173">
        <f t="shared" si="9"/>
        <v>-5.730000000000004</v>
      </c>
    </row>
    <row r="597" spans="1:14" ht="12.75" customHeight="1" x14ac:dyDescent="0.2">
      <c r="A597" s="201"/>
      <c r="B597" s="201"/>
      <c r="C597" s="56" t="s">
        <v>1818</v>
      </c>
      <c r="D597" s="60" t="s">
        <v>1639</v>
      </c>
      <c r="E597" s="55" t="s">
        <v>1640</v>
      </c>
      <c r="F597" s="57">
        <v>100.22</v>
      </c>
      <c r="H597" s="220"/>
      <c r="I597" s="220"/>
      <c r="J597" s="56" t="s">
        <v>1818</v>
      </c>
      <c r="K597" s="60" t="s">
        <v>1639</v>
      </c>
      <c r="L597" s="55" t="s">
        <v>1640</v>
      </c>
      <c r="M597" s="57">
        <v>111.68</v>
      </c>
      <c r="N597" s="173">
        <f t="shared" si="9"/>
        <v>-11.460000000000008</v>
      </c>
    </row>
    <row r="598" spans="1:14" ht="12.75" customHeight="1" x14ac:dyDescent="0.2">
      <c r="A598" s="201"/>
      <c r="B598" s="201"/>
      <c r="C598" s="56" t="s">
        <v>1819</v>
      </c>
      <c r="D598" s="60" t="s">
        <v>1642</v>
      </c>
      <c r="E598" s="55" t="s">
        <v>1643</v>
      </c>
      <c r="F598" s="57">
        <v>150.33000000000001</v>
      </c>
      <c r="H598" s="220"/>
      <c r="I598" s="220"/>
      <c r="J598" s="56" t="s">
        <v>1819</v>
      </c>
      <c r="K598" s="60" t="s">
        <v>1642</v>
      </c>
      <c r="L598" s="55" t="s">
        <v>1643</v>
      </c>
      <c r="M598" s="57">
        <v>167.52</v>
      </c>
      <c r="N598" s="173">
        <f t="shared" si="9"/>
        <v>-17.189999999999998</v>
      </c>
    </row>
    <row r="599" spans="1:14" ht="12.75" customHeight="1" x14ac:dyDescent="0.2">
      <c r="A599" s="201"/>
      <c r="B599" s="201"/>
      <c r="C599" s="56" t="s">
        <v>1820</v>
      </c>
      <c r="D599" s="60" t="s">
        <v>1645</v>
      </c>
      <c r="E599" s="55" t="s">
        <v>1646</v>
      </c>
      <c r="F599" s="57">
        <v>200.44</v>
      </c>
      <c r="H599" s="220"/>
      <c r="I599" s="220"/>
      <c r="J599" s="56" t="s">
        <v>1820</v>
      </c>
      <c r="K599" s="60" t="s">
        <v>1645</v>
      </c>
      <c r="L599" s="55" t="s">
        <v>1646</v>
      </c>
      <c r="M599" s="57">
        <v>223.36</v>
      </c>
      <c r="N599" s="173">
        <f t="shared" si="9"/>
        <v>-22.920000000000016</v>
      </c>
    </row>
    <row r="600" spans="1:14" ht="12.75" customHeight="1" x14ac:dyDescent="0.2">
      <c r="A600" s="201"/>
      <c r="B600" s="201"/>
      <c r="C600" s="56" t="s">
        <v>1821</v>
      </c>
      <c r="D600" s="60" t="s">
        <v>1648</v>
      </c>
      <c r="E600" s="55" t="s">
        <v>1649</v>
      </c>
      <c r="F600" s="57">
        <v>250.55</v>
      </c>
      <c r="H600" s="220"/>
      <c r="I600" s="220"/>
      <c r="J600" s="56" t="s">
        <v>1821</v>
      </c>
      <c r="K600" s="60" t="s">
        <v>1648</v>
      </c>
      <c r="L600" s="55" t="s">
        <v>1649</v>
      </c>
      <c r="M600" s="57">
        <v>279.2</v>
      </c>
      <c r="N600" s="173">
        <f t="shared" si="9"/>
        <v>-28.649999999999977</v>
      </c>
    </row>
    <row r="601" spans="1:14" ht="12.75" customHeight="1" x14ac:dyDescent="0.2">
      <c r="A601" s="201"/>
      <c r="B601" s="201"/>
      <c r="C601" s="56" t="s">
        <v>1822</v>
      </c>
      <c r="D601" s="60" t="s">
        <v>1651</v>
      </c>
      <c r="E601" s="55" t="s">
        <v>1652</v>
      </c>
      <c r="F601" s="57">
        <v>300.66000000000003</v>
      </c>
      <c r="H601" s="220"/>
      <c r="I601" s="220"/>
      <c r="J601" s="56" t="s">
        <v>1822</v>
      </c>
      <c r="K601" s="60" t="s">
        <v>1651</v>
      </c>
      <c r="L601" s="55" t="s">
        <v>1652</v>
      </c>
      <c r="M601" s="57">
        <v>335.04</v>
      </c>
      <c r="N601" s="173">
        <f t="shared" si="9"/>
        <v>-34.379999999999995</v>
      </c>
    </row>
    <row r="602" spans="1:14" ht="12.75" customHeight="1" x14ac:dyDescent="0.2">
      <c r="A602" s="201"/>
      <c r="B602" s="201"/>
      <c r="C602" s="56" t="s">
        <v>1823</v>
      </c>
      <c r="D602" s="60" t="s">
        <v>1654</v>
      </c>
      <c r="E602" s="55" t="s">
        <v>1655</v>
      </c>
      <c r="F602" s="57">
        <v>350.77</v>
      </c>
      <c r="H602" s="220"/>
      <c r="I602" s="220"/>
      <c r="J602" s="56" t="s">
        <v>1823</v>
      </c>
      <c r="K602" s="60" t="s">
        <v>1654</v>
      </c>
      <c r="L602" s="55" t="s">
        <v>1655</v>
      </c>
      <c r="M602" s="57">
        <v>390.88</v>
      </c>
      <c r="N602" s="173">
        <f t="shared" si="9"/>
        <v>-40.110000000000014</v>
      </c>
    </row>
    <row r="603" spans="1:14" ht="12.75" customHeight="1" x14ac:dyDescent="0.2">
      <c r="A603" s="201"/>
      <c r="B603" s="201"/>
      <c r="C603" s="56" t="s">
        <v>1824</v>
      </c>
      <c r="D603" s="60" t="s">
        <v>1657</v>
      </c>
      <c r="E603" s="55" t="s">
        <v>1658</v>
      </c>
      <c r="F603" s="57">
        <v>400.88</v>
      </c>
      <c r="H603" s="220"/>
      <c r="I603" s="220"/>
      <c r="J603" s="56" t="s">
        <v>1824</v>
      </c>
      <c r="K603" s="60" t="s">
        <v>1657</v>
      </c>
      <c r="L603" s="55" t="s">
        <v>1658</v>
      </c>
      <c r="M603" s="57">
        <v>446.72</v>
      </c>
      <c r="N603" s="173">
        <f t="shared" si="9"/>
        <v>-45.840000000000032</v>
      </c>
    </row>
    <row r="604" spans="1:14" ht="12.75" customHeight="1" x14ac:dyDescent="0.2">
      <c r="A604" s="201"/>
      <c r="B604" s="201"/>
      <c r="C604" s="56" t="s">
        <v>1825</v>
      </c>
      <c r="D604" s="60" t="s">
        <v>1660</v>
      </c>
      <c r="E604" s="55" t="s">
        <v>1661</v>
      </c>
      <c r="F604" s="57">
        <v>450.99</v>
      </c>
      <c r="H604" s="220"/>
      <c r="I604" s="220"/>
      <c r="J604" s="56" t="s">
        <v>1825</v>
      </c>
      <c r="K604" s="60" t="s">
        <v>1660</v>
      </c>
      <c r="L604" s="55" t="s">
        <v>1661</v>
      </c>
      <c r="M604" s="57">
        <v>502.56</v>
      </c>
      <c r="N604" s="173">
        <f t="shared" si="9"/>
        <v>-51.569999999999993</v>
      </c>
    </row>
    <row r="605" spans="1:14" ht="12.75" customHeight="1" x14ac:dyDescent="0.2">
      <c r="A605" s="201"/>
      <c r="B605" s="201"/>
      <c r="C605" s="56" t="s">
        <v>1826</v>
      </c>
      <c r="D605" s="60" t="s">
        <v>1663</v>
      </c>
      <c r="E605" s="55" t="s">
        <v>1664</v>
      </c>
      <c r="F605" s="57">
        <v>501.1</v>
      </c>
      <c r="H605" s="220"/>
      <c r="I605" s="220"/>
      <c r="J605" s="56" t="s">
        <v>1826</v>
      </c>
      <c r="K605" s="60" t="s">
        <v>1663</v>
      </c>
      <c r="L605" s="55" t="s">
        <v>1664</v>
      </c>
      <c r="M605" s="57">
        <v>558.4</v>
      </c>
      <c r="N605" s="173">
        <f t="shared" si="9"/>
        <v>-57.299999999999955</v>
      </c>
    </row>
    <row r="606" spans="1:14" ht="12.75" customHeight="1" x14ac:dyDescent="0.2">
      <c r="A606" s="201"/>
      <c r="B606" s="201"/>
      <c r="C606" s="56" t="s">
        <v>1827</v>
      </c>
      <c r="D606" s="60" t="s">
        <v>1666</v>
      </c>
      <c r="E606" s="55" t="s">
        <v>1667</v>
      </c>
      <c r="F606" s="57">
        <v>551.21</v>
      </c>
      <c r="H606" s="220"/>
      <c r="I606" s="220"/>
      <c r="J606" s="56" t="s">
        <v>1827</v>
      </c>
      <c r="K606" s="60" t="s">
        <v>1666</v>
      </c>
      <c r="L606" s="55" t="s">
        <v>1667</v>
      </c>
      <c r="M606" s="57">
        <v>614.24</v>
      </c>
      <c r="N606" s="173">
        <f t="shared" si="9"/>
        <v>-63.029999999999973</v>
      </c>
    </row>
    <row r="607" spans="1:14" ht="12.75" customHeight="1" x14ac:dyDescent="0.2">
      <c r="A607" s="201"/>
      <c r="B607" s="201"/>
      <c r="C607" s="56" t="s">
        <v>1828</v>
      </c>
      <c r="D607" s="60" t="s">
        <v>1669</v>
      </c>
      <c r="E607" s="55" t="s">
        <v>1670</v>
      </c>
      <c r="F607" s="57">
        <v>601.32000000000005</v>
      </c>
      <c r="H607" s="220"/>
      <c r="I607" s="220"/>
      <c r="J607" s="56" t="s">
        <v>1828</v>
      </c>
      <c r="K607" s="60" t="s">
        <v>1669</v>
      </c>
      <c r="L607" s="55" t="s">
        <v>1670</v>
      </c>
      <c r="M607" s="57">
        <v>670.08</v>
      </c>
      <c r="N607" s="173">
        <f t="shared" si="9"/>
        <v>-68.759999999999991</v>
      </c>
    </row>
    <row r="608" spans="1:14" ht="12.75" customHeight="1" x14ac:dyDescent="0.2">
      <c r="A608" s="201"/>
      <c r="B608" s="201"/>
      <c r="C608" s="56" t="s">
        <v>1829</v>
      </c>
      <c r="D608" s="60" t="s">
        <v>1672</v>
      </c>
      <c r="E608" s="55" t="s">
        <v>1673</v>
      </c>
      <c r="F608" s="57">
        <v>651.42999999999995</v>
      </c>
      <c r="H608" s="220"/>
      <c r="I608" s="220"/>
      <c r="J608" s="56" t="s">
        <v>1829</v>
      </c>
      <c r="K608" s="60" t="s">
        <v>1672</v>
      </c>
      <c r="L608" s="55" t="s">
        <v>1673</v>
      </c>
      <c r="M608" s="57">
        <v>725.92</v>
      </c>
      <c r="N608" s="173">
        <f t="shared" si="9"/>
        <v>-74.490000000000009</v>
      </c>
    </row>
    <row r="609" spans="1:14" ht="12.75" customHeight="1" x14ac:dyDescent="0.2">
      <c r="A609" s="201"/>
      <c r="B609" s="201"/>
      <c r="C609" s="56" t="s">
        <v>1830</v>
      </c>
      <c r="D609" s="60" t="s">
        <v>1675</v>
      </c>
      <c r="E609" s="55" t="s">
        <v>1676</v>
      </c>
      <c r="F609" s="57">
        <v>701.54</v>
      </c>
      <c r="H609" s="220"/>
      <c r="I609" s="220"/>
      <c r="J609" s="56" t="s">
        <v>1830</v>
      </c>
      <c r="K609" s="60" t="s">
        <v>1675</v>
      </c>
      <c r="L609" s="55" t="s">
        <v>1676</v>
      </c>
      <c r="M609" s="57">
        <v>781.76</v>
      </c>
      <c r="N609" s="173">
        <f t="shared" si="9"/>
        <v>-80.220000000000027</v>
      </c>
    </row>
    <row r="610" spans="1:14" ht="38.25" customHeight="1" x14ac:dyDescent="0.2">
      <c r="A610" s="201"/>
      <c r="B610" s="201"/>
      <c r="C610" s="56" t="s">
        <v>1831</v>
      </c>
      <c r="D610" s="60" t="s">
        <v>1678</v>
      </c>
      <c r="E610" s="55" t="s">
        <v>1679</v>
      </c>
      <c r="F610" s="57">
        <v>751.65</v>
      </c>
      <c r="H610" s="220"/>
      <c r="I610" s="220"/>
      <c r="J610" s="56" t="s">
        <v>1831</v>
      </c>
      <c r="K610" s="60" t="s">
        <v>1678</v>
      </c>
      <c r="L610" s="55" t="s">
        <v>1679</v>
      </c>
      <c r="M610" s="57">
        <v>837.6</v>
      </c>
      <c r="N610" s="173">
        <f t="shared" si="9"/>
        <v>-85.950000000000045</v>
      </c>
    </row>
    <row r="611" spans="1:14" ht="12.75" customHeight="1" x14ac:dyDescent="0.2">
      <c r="A611" s="201"/>
      <c r="B611" s="201"/>
      <c r="C611" s="56" t="s">
        <v>1832</v>
      </c>
      <c r="D611" s="60" t="s">
        <v>1681</v>
      </c>
      <c r="E611" s="55" t="s">
        <v>1682</v>
      </c>
      <c r="F611" s="57">
        <v>801.76</v>
      </c>
      <c r="H611" s="220"/>
      <c r="I611" s="220"/>
      <c r="J611" s="56" t="s">
        <v>1832</v>
      </c>
      <c r="K611" s="60" t="s">
        <v>1681</v>
      </c>
      <c r="L611" s="55" t="s">
        <v>1682</v>
      </c>
      <c r="M611" s="57">
        <v>893.44</v>
      </c>
      <c r="N611" s="173">
        <f t="shared" si="9"/>
        <v>-91.680000000000064</v>
      </c>
    </row>
    <row r="612" spans="1:14" ht="12.75" customHeight="1" x14ac:dyDescent="0.2">
      <c r="A612" s="201"/>
      <c r="B612" s="201"/>
      <c r="C612" s="56" t="s">
        <v>1833</v>
      </c>
      <c r="D612" s="60" t="s">
        <v>1684</v>
      </c>
      <c r="E612" s="55" t="s">
        <v>1685</v>
      </c>
      <c r="F612" s="57">
        <v>851.87</v>
      </c>
      <c r="H612" s="220"/>
      <c r="I612" s="220"/>
      <c r="J612" s="56" t="s">
        <v>1833</v>
      </c>
      <c r="K612" s="60" t="s">
        <v>1684</v>
      </c>
      <c r="L612" s="55" t="s">
        <v>1685</v>
      </c>
      <c r="M612" s="57">
        <v>949.28</v>
      </c>
      <c r="N612" s="173">
        <f t="shared" si="9"/>
        <v>-97.409999999999968</v>
      </c>
    </row>
    <row r="613" spans="1:14" ht="25.5" customHeight="1" x14ac:dyDescent="0.2">
      <c r="A613" s="201"/>
      <c r="B613" s="201"/>
      <c r="C613" s="56" t="s">
        <v>1834</v>
      </c>
      <c r="D613" s="60" t="s">
        <v>1687</v>
      </c>
      <c r="E613" s="55" t="s">
        <v>1688</v>
      </c>
      <c r="F613" s="57">
        <v>901.98</v>
      </c>
      <c r="H613" s="220"/>
      <c r="I613" s="220"/>
      <c r="J613" s="56" t="s">
        <v>1834</v>
      </c>
      <c r="K613" s="60" t="s">
        <v>1687</v>
      </c>
      <c r="L613" s="55" t="s">
        <v>1688</v>
      </c>
      <c r="M613" s="57">
        <v>1005.12</v>
      </c>
      <c r="N613" s="173">
        <f t="shared" si="9"/>
        <v>-103.13999999999999</v>
      </c>
    </row>
    <row r="614" spans="1:14" ht="25.5" customHeight="1" x14ac:dyDescent="0.2">
      <c r="A614" s="201"/>
      <c r="B614" s="201"/>
      <c r="C614" s="56" t="s">
        <v>1835</v>
      </c>
      <c r="D614" s="60" t="s">
        <v>1690</v>
      </c>
      <c r="E614" s="55" t="s">
        <v>1691</v>
      </c>
      <c r="F614" s="57">
        <v>952.09</v>
      </c>
      <c r="H614" s="220"/>
      <c r="I614" s="220"/>
      <c r="J614" s="56" t="s">
        <v>1835</v>
      </c>
      <c r="K614" s="60" t="s">
        <v>1690</v>
      </c>
      <c r="L614" s="55" t="s">
        <v>1691</v>
      </c>
      <c r="M614" s="57">
        <v>1060.96</v>
      </c>
      <c r="N614" s="173">
        <f t="shared" si="9"/>
        <v>-108.87</v>
      </c>
    </row>
    <row r="615" spans="1:14" ht="25.5" customHeight="1" x14ac:dyDescent="0.2">
      <c r="A615" s="201"/>
      <c r="B615" s="201"/>
      <c r="C615" s="56" t="s">
        <v>1836</v>
      </c>
      <c r="D615" s="60" t="s">
        <v>1693</v>
      </c>
      <c r="E615" s="55" t="s">
        <v>1694</v>
      </c>
      <c r="F615" s="57">
        <v>1002.2</v>
      </c>
      <c r="H615" s="220"/>
      <c r="I615" s="220"/>
      <c r="J615" s="56" t="s">
        <v>1836</v>
      </c>
      <c r="K615" s="60" t="s">
        <v>1693</v>
      </c>
      <c r="L615" s="55" t="s">
        <v>1694</v>
      </c>
      <c r="M615" s="57">
        <v>1116.8</v>
      </c>
      <c r="N615" s="173">
        <f t="shared" si="9"/>
        <v>-114.59999999999991</v>
      </c>
    </row>
    <row r="616" spans="1:14" ht="25.5" customHeight="1" x14ac:dyDescent="0.2">
      <c r="A616" s="201"/>
      <c r="B616" s="201"/>
      <c r="C616" s="56" t="s">
        <v>1837</v>
      </c>
      <c r="D616" s="60"/>
      <c r="E616" s="55" t="s">
        <v>1838</v>
      </c>
      <c r="F616" s="57"/>
      <c r="H616" s="220"/>
      <c r="I616" s="220"/>
      <c r="J616" s="56" t="s">
        <v>1837</v>
      </c>
      <c r="K616" s="60"/>
      <c r="L616" s="55" t="s">
        <v>5036</v>
      </c>
      <c r="M616" s="57"/>
      <c r="N616" s="173">
        <f t="shared" si="9"/>
        <v>0</v>
      </c>
    </row>
    <row r="617" spans="1:14" ht="25.5" customHeight="1" x14ac:dyDescent="0.2">
      <c r="A617" s="201"/>
      <c r="B617" s="201"/>
      <c r="C617" s="56" t="s">
        <v>1839</v>
      </c>
      <c r="D617" s="60" t="s">
        <v>1698</v>
      </c>
      <c r="E617" s="55" t="s">
        <v>1699</v>
      </c>
      <c r="F617" s="57">
        <v>1052.31</v>
      </c>
      <c r="H617" s="220"/>
      <c r="I617" s="220"/>
      <c r="J617" s="56" t="s">
        <v>1839</v>
      </c>
      <c r="K617" s="60" t="s">
        <v>1698</v>
      </c>
      <c r="L617" s="55" t="s">
        <v>1699</v>
      </c>
      <c r="M617" s="57">
        <v>1172.6400000000001</v>
      </c>
      <c r="N617" s="173">
        <f t="shared" si="9"/>
        <v>-120.33000000000015</v>
      </c>
    </row>
    <row r="618" spans="1:14" ht="25.5" customHeight="1" x14ac:dyDescent="0.2">
      <c r="A618" s="201"/>
      <c r="B618" s="201"/>
      <c r="C618" s="56" t="s">
        <v>1840</v>
      </c>
      <c r="D618" s="60" t="s">
        <v>1701</v>
      </c>
      <c r="E618" s="55" t="s">
        <v>1702</v>
      </c>
      <c r="F618" s="57">
        <v>1102.42</v>
      </c>
      <c r="H618" s="220"/>
      <c r="I618" s="220"/>
      <c r="J618" s="56" t="s">
        <v>1840</v>
      </c>
      <c r="K618" s="60" t="s">
        <v>1701</v>
      </c>
      <c r="L618" s="55" t="s">
        <v>1702</v>
      </c>
      <c r="M618" s="57">
        <v>1228.48</v>
      </c>
      <c r="N618" s="173">
        <f t="shared" si="9"/>
        <v>-126.05999999999995</v>
      </c>
    </row>
    <row r="619" spans="1:14" ht="25.5" customHeight="1" x14ac:dyDescent="0.2">
      <c r="A619" s="201"/>
      <c r="B619" s="201"/>
      <c r="C619" s="56" t="s">
        <v>1841</v>
      </c>
      <c r="D619" s="60" t="s">
        <v>1704</v>
      </c>
      <c r="E619" s="55" t="s">
        <v>1705</v>
      </c>
      <c r="F619" s="57">
        <v>1152.53</v>
      </c>
      <c r="H619" s="220"/>
      <c r="I619" s="220"/>
      <c r="J619" s="56" t="s">
        <v>1841</v>
      </c>
      <c r="K619" s="60" t="s">
        <v>1704</v>
      </c>
      <c r="L619" s="55" t="s">
        <v>1705</v>
      </c>
      <c r="M619" s="57">
        <v>1284.32</v>
      </c>
      <c r="N619" s="173">
        <f t="shared" si="9"/>
        <v>-131.78999999999996</v>
      </c>
    </row>
    <row r="620" spans="1:14" ht="25.5" customHeight="1" x14ac:dyDescent="0.2">
      <c r="A620" s="201"/>
      <c r="B620" s="201"/>
      <c r="C620" s="56" t="s">
        <v>1842</v>
      </c>
      <c r="D620" s="60" t="s">
        <v>1707</v>
      </c>
      <c r="E620" s="55" t="s">
        <v>1708</v>
      </c>
      <c r="F620" s="57">
        <v>1202.6400000000001</v>
      </c>
      <c r="H620" s="220"/>
      <c r="I620" s="220"/>
      <c r="J620" s="56" t="s">
        <v>1842</v>
      </c>
      <c r="K620" s="60" t="s">
        <v>1707</v>
      </c>
      <c r="L620" s="55" t="s">
        <v>1708</v>
      </c>
      <c r="M620" s="57">
        <v>1340.16</v>
      </c>
      <c r="N620" s="173">
        <f t="shared" si="9"/>
        <v>-137.51999999999998</v>
      </c>
    </row>
    <row r="621" spans="1:14" ht="25.5" customHeight="1" x14ac:dyDescent="0.2">
      <c r="A621" s="201"/>
      <c r="B621" s="201"/>
      <c r="C621" s="56" t="s">
        <v>1843</v>
      </c>
      <c r="D621" s="60" t="s">
        <v>1710</v>
      </c>
      <c r="E621" s="55" t="s">
        <v>1711</v>
      </c>
      <c r="F621" s="57">
        <v>1252.75</v>
      </c>
      <c r="H621" s="220"/>
      <c r="I621" s="220"/>
      <c r="J621" s="56" t="s">
        <v>1843</v>
      </c>
      <c r="K621" s="60" t="s">
        <v>1710</v>
      </c>
      <c r="L621" s="55" t="s">
        <v>1711</v>
      </c>
      <c r="M621" s="57">
        <v>1396</v>
      </c>
      <c r="N621" s="173">
        <f t="shared" si="9"/>
        <v>-143.25</v>
      </c>
    </row>
    <row r="622" spans="1:14" ht="25.5" customHeight="1" x14ac:dyDescent="0.2">
      <c r="A622" s="201"/>
      <c r="B622" s="201"/>
      <c r="C622" s="56" t="s">
        <v>1844</v>
      </c>
      <c r="D622" s="60" t="s">
        <v>1713</v>
      </c>
      <c r="E622" s="55" t="s">
        <v>1714</v>
      </c>
      <c r="F622" s="57">
        <v>1302.8599999999999</v>
      </c>
      <c r="H622" s="220"/>
      <c r="I622" s="220"/>
      <c r="J622" s="56" t="s">
        <v>1844</v>
      </c>
      <c r="K622" s="60" t="s">
        <v>1713</v>
      </c>
      <c r="L622" s="55" t="s">
        <v>1714</v>
      </c>
      <c r="M622" s="57">
        <v>1451.84</v>
      </c>
      <c r="N622" s="173">
        <f t="shared" si="9"/>
        <v>-148.98000000000002</v>
      </c>
    </row>
    <row r="623" spans="1:14" ht="25.5" customHeight="1" x14ac:dyDescent="0.2">
      <c r="A623" s="201"/>
      <c r="B623" s="201"/>
      <c r="C623" s="56" t="s">
        <v>1845</v>
      </c>
      <c r="D623" s="60" t="s">
        <v>1716</v>
      </c>
      <c r="E623" s="55" t="s">
        <v>1717</v>
      </c>
      <c r="F623" s="57">
        <v>1352.97</v>
      </c>
      <c r="H623" s="220"/>
      <c r="I623" s="220"/>
      <c r="J623" s="56" t="s">
        <v>1845</v>
      </c>
      <c r="K623" s="60" t="s">
        <v>1716</v>
      </c>
      <c r="L623" s="55" t="s">
        <v>1717</v>
      </c>
      <c r="M623" s="57">
        <v>1507.68</v>
      </c>
      <c r="N623" s="173">
        <f t="shared" si="9"/>
        <v>-154.71000000000004</v>
      </c>
    </row>
    <row r="624" spans="1:14" ht="25.5" customHeight="1" x14ac:dyDescent="0.2">
      <c r="A624" s="201"/>
      <c r="B624" s="201"/>
      <c r="C624" s="56" t="s">
        <v>1846</v>
      </c>
      <c r="D624" s="60"/>
      <c r="E624" s="55" t="s">
        <v>1847</v>
      </c>
      <c r="F624" s="57"/>
      <c r="H624" s="221"/>
      <c r="I624" s="221"/>
      <c r="J624" s="56" t="s">
        <v>1846</v>
      </c>
      <c r="K624" s="60" t="s">
        <v>5034</v>
      </c>
      <c r="L624" s="55" t="s">
        <v>5035</v>
      </c>
      <c r="M624" s="57">
        <v>1563.52</v>
      </c>
      <c r="N624" s="173">
        <f t="shared" si="9"/>
        <v>-1563.52</v>
      </c>
    </row>
    <row r="625" spans="1:14" ht="25.5" customHeight="1" x14ac:dyDescent="0.2">
      <c r="A625" s="201"/>
      <c r="B625" s="201"/>
      <c r="C625" s="160" t="s">
        <v>1848</v>
      </c>
      <c r="D625" s="60" t="s">
        <v>1721</v>
      </c>
      <c r="E625" s="161" t="s">
        <v>1722</v>
      </c>
      <c r="F625" s="162">
        <v>1403.08</v>
      </c>
      <c r="H625" s="125"/>
      <c r="I625" s="125"/>
      <c r="J625" s="126"/>
      <c r="K625" s="60"/>
      <c r="L625" s="127"/>
      <c r="M625" s="128"/>
      <c r="N625" s="173">
        <f t="shared" si="9"/>
        <v>1403.08</v>
      </c>
    </row>
    <row r="626" spans="1:14" ht="25.5" customHeight="1" x14ac:dyDescent="0.2">
      <c r="A626" s="201"/>
      <c r="B626" s="201"/>
      <c r="C626" s="160" t="s">
        <v>1849</v>
      </c>
      <c r="D626" s="60" t="s">
        <v>1724</v>
      </c>
      <c r="E626" s="161" t="s">
        <v>1725</v>
      </c>
      <c r="F626" s="162">
        <v>1503.3</v>
      </c>
      <c r="H626" s="125"/>
      <c r="I626" s="125"/>
      <c r="J626" s="126"/>
      <c r="K626" s="60"/>
      <c r="L626" s="127"/>
      <c r="M626" s="128"/>
      <c r="N626" s="173">
        <f t="shared" si="9"/>
        <v>1503.3</v>
      </c>
    </row>
    <row r="627" spans="1:14" ht="25.5" customHeight="1" x14ac:dyDescent="0.2">
      <c r="A627" s="201"/>
      <c r="B627" s="201"/>
      <c r="C627" s="160" t="s">
        <v>1850</v>
      </c>
      <c r="D627" s="60" t="s">
        <v>1727</v>
      </c>
      <c r="E627" s="161" t="s">
        <v>1728</v>
      </c>
      <c r="F627" s="162">
        <v>1653.63</v>
      </c>
      <c r="H627" s="125"/>
      <c r="I627" s="125"/>
      <c r="J627" s="126"/>
      <c r="K627" s="60"/>
      <c r="L627" s="127"/>
      <c r="M627" s="128"/>
      <c r="N627" s="173">
        <f t="shared" si="9"/>
        <v>1653.63</v>
      </c>
    </row>
    <row r="628" spans="1:14" ht="25.5" customHeight="1" x14ac:dyDescent="0.2">
      <c r="A628" s="201"/>
      <c r="B628" s="201"/>
      <c r="C628" s="160" t="s">
        <v>1851</v>
      </c>
      <c r="D628" s="60" t="s">
        <v>1730</v>
      </c>
      <c r="E628" s="161" t="s">
        <v>1731</v>
      </c>
      <c r="F628" s="162">
        <v>1803.96</v>
      </c>
      <c r="H628" s="125"/>
      <c r="I628" s="125"/>
      <c r="J628" s="126"/>
      <c r="K628" s="60"/>
      <c r="L628" s="127"/>
      <c r="M628" s="128"/>
      <c r="N628" s="173">
        <f t="shared" si="9"/>
        <v>1803.96</v>
      </c>
    </row>
    <row r="629" spans="1:14" ht="25.5" customHeight="1" x14ac:dyDescent="0.2">
      <c r="A629" s="201"/>
      <c r="B629" s="201"/>
      <c r="C629" s="160" t="s">
        <v>1852</v>
      </c>
      <c r="D629" s="60" t="s">
        <v>1733</v>
      </c>
      <c r="E629" s="161" t="s">
        <v>1734</v>
      </c>
      <c r="F629" s="162">
        <v>1954.29</v>
      </c>
      <c r="H629" s="125"/>
      <c r="I629" s="125"/>
      <c r="J629" s="126"/>
      <c r="K629" s="60"/>
      <c r="L629" s="127"/>
      <c r="M629" s="128"/>
      <c r="N629" s="173">
        <f t="shared" si="9"/>
        <v>1954.29</v>
      </c>
    </row>
    <row r="630" spans="1:14" ht="25.5" customHeight="1" x14ac:dyDescent="0.2">
      <c r="A630" s="201"/>
      <c r="B630" s="201"/>
      <c r="C630" s="160" t="s">
        <v>1853</v>
      </c>
      <c r="D630" s="60" t="s">
        <v>1736</v>
      </c>
      <c r="E630" s="161" t="s">
        <v>1737</v>
      </c>
      <c r="F630" s="162">
        <v>2154.73</v>
      </c>
      <c r="H630" s="125"/>
      <c r="I630" s="125"/>
      <c r="J630" s="126"/>
      <c r="K630" s="60"/>
      <c r="L630" s="127"/>
      <c r="M630" s="128"/>
      <c r="N630" s="173">
        <f t="shared" si="9"/>
        <v>2154.73</v>
      </c>
    </row>
    <row r="631" spans="1:14" ht="25.5" customHeight="1" x14ac:dyDescent="0.2">
      <c r="A631" s="201"/>
      <c r="B631" s="201"/>
      <c r="C631" s="160" t="s">
        <v>1854</v>
      </c>
      <c r="D631" s="60" t="s">
        <v>1739</v>
      </c>
      <c r="E631" s="161" t="s">
        <v>1740</v>
      </c>
      <c r="F631" s="162">
        <v>2405.2800000000002</v>
      </c>
      <c r="H631" s="125"/>
      <c r="I631" s="125"/>
      <c r="J631" s="126"/>
      <c r="K631" s="60"/>
      <c r="L631" s="127"/>
      <c r="M631" s="128"/>
      <c r="N631" s="173">
        <f t="shared" si="9"/>
        <v>2405.2800000000002</v>
      </c>
    </row>
    <row r="632" spans="1:14" ht="25.5" customHeight="1" x14ac:dyDescent="0.2">
      <c r="A632" s="201"/>
      <c r="B632" s="201"/>
      <c r="C632" s="160" t="s">
        <v>1855</v>
      </c>
      <c r="D632" s="60" t="s">
        <v>1742</v>
      </c>
      <c r="E632" s="161" t="s">
        <v>1743</v>
      </c>
      <c r="F632" s="162">
        <v>2655.83</v>
      </c>
      <c r="H632" s="125"/>
      <c r="I632" s="125"/>
      <c r="J632" s="126"/>
      <c r="K632" s="60"/>
      <c r="L632" s="127"/>
      <c r="M632" s="128"/>
      <c r="N632" s="173">
        <f t="shared" si="9"/>
        <v>2655.83</v>
      </c>
    </row>
    <row r="633" spans="1:14" ht="25.5" customHeight="1" x14ac:dyDescent="0.2">
      <c r="A633" s="201"/>
      <c r="B633" s="201"/>
      <c r="C633" s="160" t="s">
        <v>1856</v>
      </c>
      <c r="D633" s="60" t="s">
        <v>1745</v>
      </c>
      <c r="E633" s="161" t="s">
        <v>1746</v>
      </c>
      <c r="F633" s="162">
        <v>2906.38</v>
      </c>
      <c r="H633" s="125"/>
      <c r="I633" s="125"/>
      <c r="J633" s="126"/>
      <c r="K633" s="60"/>
      <c r="L633" s="127"/>
      <c r="M633" s="128"/>
      <c r="N633" s="173">
        <f t="shared" si="9"/>
        <v>2906.38</v>
      </c>
    </row>
    <row r="634" spans="1:14" ht="12.75" customHeight="1" x14ac:dyDescent="0.2">
      <c r="A634" s="201"/>
      <c r="B634" s="201"/>
      <c r="C634" s="160" t="s">
        <v>1857</v>
      </c>
      <c r="D634" s="60" t="s">
        <v>1748</v>
      </c>
      <c r="E634" s="161" t="s">
        <v>1749</v>
      </c>
      <c r="F634" s="162">
        <v>3156.93</v>
      </c>
      <c r="H634" s="125"/>
      <c r="I634" s="125"/>
      <c r="J634" s="126"/>
      <c r="K634" s="60"/>
      <c r="L634" s="127"/>
      <c r="M634" s="128"/>
      <c r="N634" s="173">
        <f t="shared" si="9"/>
        <v>3156.93</v>
      </c>
    </row>
    <row r="635" spans="1:14" ht="25.5" customHeight="1" x14ac:dyDescent="0.2">
      <c r="A635" s="201"/>
      <c r="B635" s="201"/>
      <c r="C635" s="160" t="s">
        <v>1858</v>
      </c>
      <c r="D635" s="60" t="s">
        <v>1751</v>
      </c>
      <c r="E635" s="161" t="s">
        <v>1752</v>
      </c>
      <c r="F635" s="162">
        <v>3407.48</v>
      </c>
      <c r="H635" s="125"/>
      <c r="I635" s="125"/>
      <c r="J635" s="126"/>
      <c r="K635" s="60"/>
      <c r="L635" s="127"/>
      <c r="M635" s="128"/>
      <c r="N635" s="173">
        <f t="shared" si="9"/>
        <v>3407.48</v>
      </c>
    </row>
    <row r="636" spans="1:14" ht="25.5" customHeight="1" x14ac:dyDescent="0.2">
      <c r="A636" s="201"/>
      <c r="B636" s="201"/>
      <c r="C636" s="160" t="s">
        <v>1859</v>
      </c>
      <c r="D636" s="60" t="s">
        <v>1754</v>
      </c>
      <c r="E636" s="161" t="s">
        <v>1755</v>
      </c>
      <c r="F636" s="162">
        <v>3708.14</v>
      </c>
      <c r="H636" s="125"/>
      <c r="I636" s="125"/>
      <c r="J636" s="126"/>
      <c r="K636" s="60"/>
      <c r="L636" s="127"/>
      <c r="M636" s="128"/>
      <c r="N636" s="173">
        <f t="shared" si="9"/>
        <v>3708.14</v>
      </c>
    </row>
    <row r="637" spans="1:14" ht="25.5" customHeight="1" x14ac:dyDescent="0.2">
      <c r="A637" s="201"/>
      <c r="B637" s="201"/>
      <c r="C637" s="160" t="s">
        <v>1860</v>
      </c>
      <c r="D637" s="60" t="s">
        <v>1757</v>
      </c>
      <c r="E637" s="161" t="s">
        <v>1758</v>
      </c>
      <c r="F637" s="162">
        <v>4209.24</v>
      </c>
      <c r="H637" s="125"/>
      <c r="I637" s="125"/>
      <c r="J637" s="126"/>
      <c r="K637" s="60"/>
      <c r="L637" s="127"/>
      <c r="M637" s="128"/>
      <c r="N637" s="173">
        <f t="shared" si="9"/>
        <v>4209.24</v>
      </c>
    </row>
    <row r="638" spans="1:14" ht="25.5" customHeight="1" x14ac:dyDescent="0.2">
      <c r="A638" s="201"/>
      <c r="B638" s="201"/>
      <c r="C638" s="160" t="s">
        <v>1861</v>
      </c>
      <c r="D638" s="60" t="s">
        <v>1760</v>
      </c>
      <c r="E638" s="161" t="s">
        <v>1761</v>
      </c>
      <c r="F638" s="162">
        <v>5011</v>
      </c>
      <c r="H638" s="125"/>
      <c r="I638" s="125"/>
      <c r="J638" s="126"/>
      <c r="K638" s="60"/>
      <c r="L638" s="127"/>
      <c r="M638" s="128"/>
      <c r="N638" s="173">
        <f t="shared" si="9"/>
        <v>5011</v>
      </c>
    </row>
    <row r="639" spans="1:14" ht="25.5" customHeight="1" x14ac:dyDescent="0.2">
      <c r="A639" s="201"/>
      <c r="B639" s="201"/>
      <c r="C639" s="160" t="s">
        <v>1862</v>
      </c>
      <c r="D639" s="60" t="s">
        <v>1763</v>
      </c>
      <c r="E639" s="161" t="s">
        <v>1764</v>
      </c>
      <c r="F639" s="162">
        <v>6564.41</v>
      </c>
      <c r="H639" s="125"/>
      <c r="I639" s="125"/>
      <c r="J639" s="126"/>
      <c r="K639" s="60"/>
      <c r="L639" s="127"/>
      <c r="M639" s="128"/>
      <c r="N639" s="173">
        <f t="shared" si="9"/>
        <v>6564.41</v>
      </c>
    </row>
    <row r="640" spans="1:14" ht="25.5" customHeight="1" x14ac:dyDescent="0.2">
      <c r="A640" s="202"/>
      <c r="B640" s="202"/>
      <c r="C640" s="160" t="s">
        <v>1863</v>
      </c>
      <c r="D640" s="60" t="s">
        <v>1766</v>
      </c>
      <c r="E640" s="161" t="s">
        <v>1767</v>
      </c>
      <c r="F640" s="162">
        <v>7566.61</v>
      </c>
      <c r="H640" s="125"/>
      <c r="I640" s="125"/>
      <c r="J640" s="126"/>
      <c r="K640" s="60"/>
      <c r="L640" s="127"/>
      <c r="M640" s="128"/>
      <c r="N640" s="173">
        <f t="shared" si="9"/>
        <v>7566.61</v>
      </c>
    </row>
    <row r="641" spans="1:14" ht="25.5" customHeight="1" x14ac:dyDescent="0.2">
      <c r="A641" s="203" t="s">
        <v>71</v>
      </c>
      <c r="B641" s="203" t="s">
        <v>72</v>
      </c>
      <c r="C641" s="56"/>
      <c r="D641" s="54"/>
      <c r="E641" s="212" t="s">
        <v>1864</v>
      </c>
      <c r="F641" s="213"/>
      <c r="H641" s="228" t="s">
        <v>71</v>
      </c>
      <c r="I641" s="228" t="s">
        <v>72</v>
      </c>
      <c r="J641" s="56"/>
      <c r="K641" s="54"/>
      <c r="L641" s="231" t="s">
        <v>1864</v>
      </c>
      <c r="M641" s="225"/>
      <c r="N641" s="173">
        <f t="shared" si="9"/>
        <v>0</v>
      </c>
    </row>
    <row r="642" spans="1:14" ht="12.75" customHeight="1" x14ac:dyDescent="0.2">
      <c r="A642" s="201"/>
      <c r="B642" s="201"/>
      <c r="C642" s="56" t="s">
        <v>1865</v>
      </c>
      <c r="D642" s="54" t="s">
        <v>1866</v>
      </c>
      <c r="E642" s="55" t="s">
        <v>1867</v>
      </c>
      <c r="F642" s="57">
        <v>684.99</v>
      </c>
      <c r="H642" s="223"/>
      <c r="I642" s="223"/>
      <c r="J642" s="56" t="s">
        <v>1865</v>
      </c>
      <c r="K642" s="54" t="s">
        <v>1866</v>
      </c>
      <c r="L642" s="55" t="s">
        <v>1867</v>
      </c>
      <c r="M642" s="57">
        <v>664.23</v>
      </c>
      <c r="N642" s="173">
        <f t="shared" si="9"/>
        <v>20.759999999999991</v>
      </c>
    </row>
    <row r="643" spans="1:14" ht="12.75" customHeight="1" x14ac:dyDescent="0.2">
      <c r="A643" s="201"/>
      <c r="B643" s="201"/>
      <c r="C643" s="56" t="s">
        <v>1868</v>
      </c>
      <c r="D643" s="54" t="s">
        <v>1869</v>
      </c>
      <c r="E643" s="55" t="s">
        <v>1870</v>
      </c>
      <c r="F643" s="57">
        <v>1131.72</v>
      </c>
      <c r="H643" s="223"/>
      <c r="I643" s="223"/>
      <c r="J643" s="56" t="s">
        <v>1868</v>
      </c>
      <c r="K643" s="54" t="s">
        <v>1869</v>
      </c>
      <c r="L643" s="55" t="s">
        <v>1870</v>
      </c>
      <c r="M643" s="57">
        <v>1097.42</v>
      </c>
      <c r="N643" s="173">
        <f t="shared" si="9"/>
        <v>34.299999999999955</v>
      </c>
    </row>
    <row r="644" spans="1:14" ht="12.75" customHeight="1" x14ac:dyDescent="0.2">
      <c r="A644" s="201"/>
      <c r="B644" s="201"/>
      <c r="C644" s="56" t="s">
        <v>1871</v>
      </c>
      <c r="D644" s="54" t="s">
        <v>1872</v>
      </c>
      <c r="E644" s="55" t="s">
        <v>1873</v>
      </c>
      <c r="F644" s="57">
        <v>1667.81</v>
      </c>
      <c r="H644" s="223"/>
      <c r="I644" s="223"/>
      <c r="J644" s="56" t="s">
        <v>1871</v>
      </c>
      <c r="K644" s="54" t="s">
        <v>1872</v>
      </c>
      <c r="L644" s="55" t="s">
        <v>1873</v>
      </c>
      <c r="M644" s="57">
        <v>1617.25</v>
      </c>
      <c r="N644" s="173">
        <f t="shared" si="9"/>
        <v>50.559999999999945</v>
      </c>
    </row>
    <row r="645" spans="1:14" ht="12.75" customHeight="1" x14ac:dyDescent="0.2">
      <c r="A645" s="201"/>
      <c r="B645" s="201"/>
      <c r="C645" s="56" t="s">
        <v>1874</v>
      </c>
      <c r="D645" s="54" t="s">
        <v>1875</v>
      </c>
      <c r="E645" s="55" t="s">
        <v>1876</v>
      </c>
      <c r="F645" s="57">
        <v>2382.58</v>
      </c>
      <c r="H645" s="223"/>
      <c r="I645" s="223"/>
      <c r="J645" s="56" t="s">
        <v>1874</v>
      </c>
      <c r="K645" s="54" t="s">
        <v>1875</v>
      </c>
      <c r="L645" s="55" t="s">
        <v>1876</v>
      </c>
      <c r="M645" s="57">
        <v>2310.35</v>
      </c>
      <c r="N645" s="173">
        <f t="shared" si="9"/>
        <v>72.230000000000018</v>
      </c>
    </row>
    <row r="646" spans="1:14" ht="12.75" customHeight="1" x14ac:dyDescent="0.2">
      <c r="A646" s="201"/>
      <c r="B646" s="201"/>
      <c r="C646" s="56" t="s">
        <v>1877</v>
      </c>
      <c r="D646" s="54" t="s">
        <v>1878</v>
      </c>
      <c r="E646" s="55" t="s">
        <v>1879</v>
      </c>
      <c r="F646" s="57">
        <v>3097.35</v>
      </c>
      <c r="H646" s="223"/>
      <c r="I646" s="223"/>
      <c r="J646" s="56" t="s">
        <v>1877</v>
      </c>
      <c r="K646" s="54" t="s">
        <v>1878</v>
      </c>
      <c r="L646" s="55" t="s">
        <v>1879</v>
      </c>
      <c r="M646" s="57">
        <v>3003.46</v>
      </c>
      <c r="N646" s="173">
        <f t="shared" si="9"/>
        <v>93.889999999999873</v>
      </c>
    </row>
    <row r="647" spans="1:14" ht="12.75" customHeight="1" x14ac:dyDescent="0.2">
      <c r="A647" s="201"/>
      <c r="B647" s="201"/>
      <c r="C647" s="56" t="s">
        <v>1880</v>
      </c>
      <c r="D647" s="54" t="s">
        <v>1881</v>
      </c>
      <c r="E647" s="55" t="s">
        <v>1882</v>
      </c>
      <c r="F647" s="57">
        <v>3812.13</v>
      </c>
      <c r="H647" s="223"/>
      <c r="I647" s="223"/>
      <c r="J647" s="56" t="s">
        <v>1880</v>
      </c>
      <c r="K647" s="54" t="s">
        <v>1881</v>
      </c>
      <c r="L647" s="55" t="s">
        <v>1882</v>
      </c>
      <c r="M647" s="57">
        <v>3696.57</v>
      </c>
      <c r="N647" s="173">
        <f t="shared" si="9"/>
        <v>115.55999999999995</v>
      </c>
    </row>
    <row r="648" spans="1:14" ht="12.75" customHeight="1" x14ac:dyDescent="0.2">
      <c r="A648" s="201"/>
      <c r="B648" s="201"/>
      <c r="C648" s="56" t="s">
        <v>1883</v>
      </c>
      <c r="D648" s="54" t="s">
        <v>1884</v>
      </c>
      <c r="E648" s="55" t="s">
        <v>1885</v>
      </c>
      <c r="F648" s="57">
        <v>4526.8999999999996</v>
      </c>
      <c r="H648" s="223"/>
      <c r="I648" s="223"/>
      <c r="J648" s="56" t="s">
        <v>1883</v>
      </c>
      <c r="K648" s="54" t="s">
        <v>1884</v>
      </c>
      <c r="L648" s="55" t="s">
        <v>1885</v>
      </c>
      <c r="M648" s="57">
        <v>4389.67</v>
      </c>
      <c r="N648" s="173">
        <f t="shared" si="9"/>
        <v>137.22999999999956</v>
      </c>
    </row>
    <row r="649" spans="1:14" ht="12.75" customHeight="1" x14ac:dyDescent="0.2">
      <c r="A649" s="201"/>
      <c r="B649" s="201"/>
      <c r="C649" s="56" t="s">
        <v>1886</v>
      </c>
      <c r="D649" s="54" t="s">
        <v>1887</v>
      </c>
      <c r="E649" s="55" t="s">
        <v>1888</v>
      </c>
      <c r="F649" s="57">
        <v>5241.67</v>
      </c>
      <c r="H649" s="223"/>
      <c r="I649" s="223"/>
      <c r="J649" s="56" t="s">
        <v>1886</v>
      </c>
      <c r="K649" s="54" t="s">
        <v>1887</v>
      </c>
      <c r="L649" s="55" t="s">
        <v>1888</v>
      </c>
      <c r="M649" s="57">
        <v>5082.78</v>
      </c>
      <c r="N649" s="173">
        <f t="shared" ref="N649:N712" si="10">F649-M649</f>
        <v>158.89000000000033</v>
      </c>
    </row>
    <row r="650" spans="1:14" ht="12.75" customHeight="1" x14ac:dyDescent="0.2">
      <c r="A650" s="201"/>
      <c r="B650" s="201"/>
      <c r="C650" s="56" t="s">
        <v>1889</v>
      </c>
      <c r="D650" s="54" t="s">
        <v>1890</v>
      </c>
      <c r="E650" s="55" t="s">
        <v>1891</v>
      </c>
      <c r="F650" s="57">
        <v>5956.45</v>
      </c>
      <c r="H650" s="223"/>
      <c r="I650" s="223"/>
      <c r="J650" s="56" t="s">
        <v>1889</v>
      </c>
      <c r="K650" s="54" t="s">
        <v>1890</v>
      </c>
      <c r="L650" s="55" t="s">
        <v>1891</v>
      </c>
      <c r="M650" s="57">
        <v>5775.89</v>
      </c>
      <c r="N650" s="173">
        <f t="shared" si="10"/>
        <v>180.55999999999949</v>
      </c>
    </row>
    <row r="651" spans="1:14" ht="12.75" customHeight="1" x14ac:dyDescent="0.2">
      <c r="A651" s="201"/>
      <c r="B651" s="201"/>
      <c r="C651" s="56" t="s">
        <v>1892</v>
      </c>
      <c r="D651" s="54" t="s">
        <v>1893</v>
      </c>
      <c r="E651" s="55" t="s">
        <v>1894</v>
      </c>
      <c r="F651" s="57">
        <v>6671.22</v>
      </c>
      <c r="H651" s="223"/>
      <c r="I651" s="223"/>
      <c r="J651" s="56" t="s">
        <v>1892</v>
      </c>
      <c r="K651" s="54" t="s">
        <v>1893</v>
      </c>
      <c r="L651" s="55" t="s">
        <v>1894</v>
      </c>
      <c r="M651" s="57">
        <v>6468.99</v>
      </c>
      <c r="N651" s="173">
        <f t="shared" si="10"/>
        <v>202.23000000000047</v>
      </c>
    </row>
    <row r="652" spans="1:14" ht="12.75" customHeight="1" x14ac:dyDescent="0.2">
      <c r="A652" s="201"/>
      <c r="B652" s="201"/>
      <c r="C652" s="56" t="s">
        <v>1895</v>
      </c>
      <c r="D652" s="54" t="s">
        <v>1896</v>
      </c>
      <c r="E652" s="55" t="s">
        <v>1897</v>
      </c>
      <c r="F652" s="57">
        <v>7385.99</v>
      </c>
      <c r="H652" s="223"/>
      <c r="I652" s="223"/>
      <c r="J652" s="56" t="s">
        <v>1895</v>
      </c>
      <c r="K652" s="54" t="s">
        <v>1896</v>
      </c>
      <c r="L652" s="55" t="s">
        <v>1897</v>
      </c>
      <c r="M652" s="57">
        <v>7162.1</v>
      </c>
      <c r="N652" s="173">
        <f t="shared" si="10"/>
        <v>223.88999999999942</v>
      </c>
    </row>
    <row r="653" spans="1:14" ht="12.75" customHeight="1" x14ac:dyDescent="0.2">
      <c r="A653" s="201"/>
      <c r="B653" s="201"/>
      <c r="C653" s="56" t="s">
        <v>1898</v>
      </c>
      <c r="D653" s="54" t="s">
        <v>1899</v>
      </c>
      <c r="E653" s="55" t="s">
        <v>1900</v>
      </c>
      <c r="F653" s="57">
        <v>8339.0300000000007</v>
      </c>
      <c r="H653" s="223"/>
      <c r="I653" s="223"/>
      <c r="J653" s="56" t="s">
        <v>1898</v>
      </c>
      <c r="K653" s="54" t="s">
        <v>1899</v>
      </c>
      <c r="L653" s="55" t="s">
        <v>1900</v>
      </c>
      <c r="M653" s="57">
        <v>8086.24</v>
      </c>
      <c r="N653" s="173">
        <f t="shared" si="10"/>
        <v>252.79000000000087</v>
      </c>
    </row>
    <row r="654" spans="1:14" ht="12.75" customHeight="1" x14ac:dyDescent="0.2">
      <c r="A654" s="201"/>
      <c r="B654" s="201"/>
      <c r="C654" s="56" t="s">
        <v>1901</v>
      </c>
      <c r="D654" s="54" t="s">
        <v>1902</v>
      </c>
      <c r="E654" s="55" t="s">
        <v>1903</v>
      </c>
      <c r="F654" s="57">
        <v>9768.57</v>
      </c>
      <c r="H654" s="223"/>
      <c r="I654" s="223"/>
      <c r="J654" s="56" t="s">
        <v>1901</v>
      </c>
      <c r="K654" s="54" t="s">
        <v>1902</v>
      </c>
      <c r="L654" s="55" t="s">
        <v>1903</v>
      </c>
      <c r="M654" s="57">
        <v>9472.4500000000007</v>
      </c>
      <c r="N654" s="173">
        <f t="shared" si="10"/>
        <v>296.11999999999898</v>
      </c>
    </row>
    <row r="655" spans="1:14" ht="12.75" customHeight="1" x14ac:dyDescent="0.2">
      <c r="A655" s="201"/>
      <c r="B655" s="201"/>
      <c r="C655" s="56" t="s">
        <v>1904</v>
      </c>
      <c r="D655" s="54" t="s">
        <v>1905</v>
      </c>
      <c r="E655" s="55" t="s">
        <v>1906</v>
      </c>
      <c r="F655" s="57">
        <v>11198.12</v>
      </c>
      <c r="H655" s="223"/>
      <c r="I655" s="223"/>
      <c r="J655" s="56" t="s">
        <v>1904</v>
      </c>
      <c r="K655" s="54" t="s">
        <v>1905</v>
      </c>
      <c r="L655" s="55" t="s">
        <v>1906</v>
      </c>
      <c r="M655" s="57">
        <v>10858.67</v>
      </c>
      <c r="N655" s="173">
        <f t="shared" si="10"/>
        <v>339.45000000000073</v>
      </c>
    </row>
    <row r="656" spans="1:14" ht="12.75" customHeight="1" x14ac:dyDescent="0.2">
      <c r="A656" s="201"/>
      <c r="B656" s="201"/>
      <c r="C656" s="56" t="s">
        <v>1907</v>
      </c>
      <c r="D656" s="54" t="s">
        <v>1908</v>
      </c>
      <c r="E656" s="55" t="s">
        <v>1909</v>
      </c>
      <c r="F656" s="57">
        <v>12627.67</v>
      </c>
      <c r="H656" s="223"/>
      <c r="I656" s="223"/>
      <c r="J656" s="56" t="s">
        <v>1907</v>
      </c>
      <c r="K656" s="54" t="s">
        <v>1908</v>
      </c>
      <c r="L656" s="55" t="s">
        <v>1909</v>
      </c>
      <c r="M656" s="57">
        <v>12244.88</v>
      </c>
      <c r="N656" s="173">
        <f t="shared" si="10"/>
        <v>382.79000000000087</v>
      </c>
    </row>
    <row r="657" spans="1:14" ht="12.75" customHeight="1" x14ac:dyDescent="0.2">
      <c r="A657" s="201"/>
      <c r="B657" s="201"/>
      <c r="C657" s="56" t="s">
        <v>1910</v>
      </c>
      <c r="D657" s="54" t="s">
        <v>1911</v>
      </c>
      <c r="E657" s="55" t="s">
        <v>1912</v>
      </c>
      <c r="F657" s="57">
        <v>14057.21</v>
      </c>
      <c r="H657" s="223"/>
      <c r="I657" s="223"/>
      <c r="J657" s="56" t="s">
        <v>1910</v>
      </c>
      <c r="K657" s="54" t="s">
        <v>1911</v>
      </c>
      <c r="L657" s="55" t="s">
        <v>1912</v>
      </c>
      <c r="M657" s="57">
        <v>13631.09</v>
      </c>
      <c r="N657" s="173">
        <f t="shared" si="10"/>
        <v>426.11999999999898</v>
      </c>
    </row>
    <row r="658" spans="1:14" ht="12.75" customHeight="1" x14ac:dyDescent="0.2">
      <c r="A658" s="201"/>
      <c r="B658" s="201"/>
      <c r="C658" s="56" t="s">
        <v>1913</v>
      </c>
      <c r="D658" s="54" t="s">
        <v>1914</v>
      </c>
      <c r="E658" s="55" t="s">
        <v>1915</v>
      </c>
      <c r="F658" s="57">
        <v>15486.76</v>
      </c>
      <c r="H658" s="223"/>
      <c r="I658" s="223"/>
      <c r="J658" s="56" t="s">
        <v>1913</v>
      </c>
      <c r="K658" s="54" t="s">
        <v>1914</v>
      </c>
      <c r="L658" s="55" t="s">
        <v>1915</v>
      </c>
      <c r="M658" s="57">
        <v>15017.31</v>
      </c>
      <c r="N658" s="173">
        <f t="shared" si="10"/>
        <v>469.45000000000073</v>
      </c>
    </row>
    <row r="659" spans="1:14" ht="12.75" customHeight="1" x14ac:dyDescent="0.2">
      <c r="A659" s="201"/>
      <c r="B659" s="201"/>
      <c r="C659" s="56" t="s">
        <v>1916</v>
      </c>
      <c r="D659" s="54" t="s">
        <v>1917</v>
      </c>
      <c r="E659" s="55" t="s">
        <v>1918</v>
      </c>
      <c r="F659" s="57">
        <v>16916.310000000001</v>
      </c>
      <c r="H659" s="223"/>
      <c r="I659" s="223"/>
      <c r="J659" s="56" t="s">
        <v>1916</v>
      </c>
      <c r="K659" s="54" t="s">
        <v>1917</v>
      </c>
      <c r="L659" s="55" t="s">
        <v>1918</v>
      </c>
      <c r="M659" s="57">
        <v>16403.52</v>
      </c>
      <c r="N659" s="173">
        <f t="shared" si="10"/>
        <v>512.79000000000087</v>
      </c>
    </row>
    <row r="660" spans="1:14" ht="12.75" customHeight="1" x14ac:dyDescent="0.2">
      <c r="A660" s="201"/>
      <c r="B660" s="201"/>
      <c r="C660" s="56" t="s">
        <v>1919</v>
      </c>
      <c r="D660" s="54" t="s">
        <v>1920</v>
      </c>
      <c r="E660" s="55" t="s">
        <v>1921</v>
      </c>
      <c r="F660" s="57">
        <v>18345.86</v>
      </c>
      <c r="H660" s="223"/>
      <c r="I660" s="223"/>
      <c r="J660" s="56" t="s">
        <v>1919</v>
      </c>
      <c r="K660" s="54" t="s">
        <v>1920</v>
      </c>
      <c r="L660" s="55" t="s">
        <v>1921</v>
      </c>
      <c r="M660" s="57">
        <v>17789.73</v>
      </c>
      <c r="N660" s="173">
        <f t="shared" si="10"/>
        <v>556.13000000000102</v>
      </c>
    </row>
    <row r="661" spans="1:14" ht="12.75" customHeight="1" x14ac:dyDescent="0.2">
      <c r="A661" s="201"/>
      <c r="B661" s="201"/>
      <c r="C661" s="56" t="s">
        <v>1922</v>
      </c>
      <c r="D661" s="54" t="s">
        <v>1923</v>
      </c>
      <c r="E661" s="55" t="s">
        <v>1924</v>
      </c>
      <c r="F661" s="57">
        <v>19775.400000000001</v>
      </c>
      <c r="H661" s="223"/>
      <c r="I661" s="223"/>
      <c r="J661" s="56" t="s">
        <v>1922</v>
      </c>
      <c r="K661" s="54" t="s">
        <v>1923</v>
      </c>
      <c r="L661" s="55" t="s">
        <v>1924</v>
      </c>
      <c r="M661" s="57">
        <v>19175.939999999999</v>
      </c>
      <c r="N661" s="173">
        <f t="shared" si="10"/>
        <v>599.46000000000276</v>
      </c>
    </row>
    <row r="662" spans="1:14" ht="12.75" customHeight="1" x14ac:dyDescent="0.2">
      <c r="A662" s="201"/>
      <c r="B662" s="201"/>
      <c r="C662" s="56" t="s">
        <v>1925</v>
      </c>
      <c r="D662" s="54" t="s">
        <v>1926</v>
      </c>
      <c r="E662" s="55" t="s">
        <v>1927</v>
      </c>
      <c r="F662" s="57">
        <v>21204.95</v>
      </c>
      <c r="H662" s="223"/>
      <c r="I662" s="223"/>
      <c r="J662" s="56" t="s">
        <v>1925</v>
      </c>
      <c r="K662" s="54" t="s">
        <v>1926</v>
      </c>
      <c r="L662" s="55" t="s">
        <v>1927</v>
      </c>
      <c r="M662" s="57">
        <v>20562.16</v>
      </c>
      <c r="N662" s="173">
        <f t="shared" si="10"/>
        <v>642.79000000000087</v>
      </c>
    </row>
    <row r="663" spans="1:14" ht="12.75" customHeight="1" x14ac:dyDescent="0.2">
      <c r="A663" s="201"/>
      <c r="B663" s="201"/>
      <c r="C663" s="56" t="s">
        <v>1928</v>
      </c>
      <c r="D663" s="54" t="s">
        <v>1929</v>
      </c>
      <c r="E663" s="55" t="s">
        <v>1930</v>
      </c>
      <c r="F663" s="57">
        <v>22634.5</v>
      </c>
      <c r="H663" s="223"/>
      <c r="I663" s="223"/>
      <c r="J663" s="56" t="s">
        <v>1928</v>
      </c>
      <c r="K663" s="54" t="s">
        <v>1929</v>
      </c>
      <c r="L663" s="55" t="s">
        <v>1930</v>
      </c>
      <c r="M663" s="57">
        <v>21948.37</v>
      </c>
      <c r="N663" s="173">
        <f t="shared" si="10"/>
        <v>686.13000000000102</v>
      </c>
    </row>
    <row r="664" spans="1:14" ht="12.75" customHeight="1" x14ac:dyDescent="0.2">
      <c r="A664" s="201"/>
      <c r="B664" s="201"/>
      <c r="C664" s="56" t="s">
        <v>1931</v>
      </c>
      <c r="D664" s="54" t="s">
        <v>1932</v>
      </c>
      <c r="E664" s="55" t="s">
        <v>1933</v>
      </c>
      <c r="F664" s="57">
        <v>24064.04</v>
      </c>
      <c r="H664" s="223"/>
      <c r="I664" s="223"/>
      <c r="J664" s="56" t="s">
        <v>1931</v>
      </c>
      <c r="K664" s="54" t="s">
        <v>1932</v>
      </c>
      <c r="L664" s="55" t="s">
        <v>1933</v>
      </c>
      <c r="M664" s="57">
        <v>23334.58</v>
      </c>
      <c r="N664" s="173">
        <f t="shared" si="10"/>
        <v>729.45999999999913</v>
      </c>
    </row>
    <row r="665" spans="1:14" ht="12.75" customHeight="1" x14ac:dyDescent="0.2">
      <c r="A665" s="202"/>
      <c r="B665" s="202"/>
      <c r="C665" s="56" t="s">
        <v>1934</v>
      </c>
      <c r="D665" s="54" t="s">
        <v>1935</v>
      </c>
      <c r="E665" s="55" t="s">
        <v>1936</v>
      </c>
      <c r="F665" s="57">
        <v>25493.59</v>
      </c>
      <c r="H665" s="223"/>
      <c r="I665" s="223"/>
      <c r="J665" s="56" t="s">
        <v>1934</v>
      </c>
      <c r="K665" s="54" t="s">
        <v>1935</v>
      </c>
      <c r="L665" s="55" t="s">
        <v>1936</v>
      </c>
      <c r="M665" s="57">
        <v>24720.79</v>
      </c>
      <c r="N665" s="173">
        <f t="shared" si="10"/>
        <v>772.79999999999927</v>
      </c>
    </row>
    <row r="666" spans="1:14" ht="12.75" customHeight="1" x14ac:dyDescent="0.2">
      <c r="A666" s="203" t="s">
        <v>73</v>
      </c>
      <c r="B666" s="203" t="s">
        <v>74</v>
      </c>
      <c r="C666" s="56"/>
      <c r="D666" s="54"/>
      <c r="E666" s="212" t="s">
        <v>1937</v>
      </c>
      <c r="F666" s="213"/>
      <c r="H666" s="203" t="s">
        <v>73</v>
      </c>
      <c r="I666" s="203" t="s">
        <v>74</v>
      </c>
      <c r="J666" s="56"/>
      <c r="K666" s="54"/>
      <c r="L666" s="231" t="s">
        <v>1937</v>
      </c>
      <c r="M666" s="225"/>
      <c r="N666" s="173">
        <f t="shared" si="10"/>
        <v>0</v>
      </c>
    </row>
    <row r="667" spans="1:14" ht="12.75" customHeight="1" x14ac:dyDescent="0.2">
      <c r="A667" s="201"/>
      <c r="B667" s="201"/>
      <c r="C667" s="56" t="s">
        <v>1938</v>
      </c>
      <c r="D667" s="54" t="s">
        <v>1939</v>
      </c>
      <c r="E667" s="55" t="s">
        <v>1940</v>
      </c>
      <c r="F667" s="57">
        <v>402.63</v>
      </c>
      <c r="H667" s="220"/>
      <c r="I667" s="220"/>
      <c r="J667" s="56" t="s">
        <v>1938</v>
      </c>
      <c r="K667" s="54" t="s">
        <v>1939</v>
      </c>
      <c r="L667" s="55" t="s">
        <v>1940</v>
      </c>
      <c r="M667" s="57">
        <v>397.44</v>
      </c>
      <c r="N667" s="173">
        <f t="shared" si="10"/>
        <v>5.1899999999999977</v>
      </c>
    </row>
    <row r="668" spans="1:14" ht="12.75" customHeight="1" x14ac:dyDescent="0.2">
      <c r="A668" s="201"/>
      <c r="B668" s="201"/>
      <c r="C668" s="56" t="s">
        <v>1941</v>
      </c>
      <c r="D668" s="54" t="s">
        <v>1942</v>
      </c>
      <c r="E668" s="55" t="s">
        <v>1943</v>
      </c>
      <c r="F668" s="57">
        <v>805.26</v>
      </c>
      <c r="H668" s="220"/>
      <c r="I668" s="220"/>
      <c r="J668" s="56" t="s">
        <v>1941</v>
      </c>
      <c r="K668" s="54" t="s">
        <v>1942</v>
      </c>
      <c r="L668" s="55" t="s">
        <v>1943</v>
      </c>
      <c r="M668" s="57">
        <v>794.88</v>
      </c>
      <c r="N668" s="173">
        <f t="shared" si="10"/>
        <v>10.379999999999995</v>
      </c>
    </row>
    <row r="669" spans="1:14" ht="12.75" customHeight="1" x14ac:dyDescent="0.2">
      <c r="A669" s="201"/>
      <c r="B669" s="201"/>
      <c r="C669" s="56" t="s">
        <v>1944</v>
      </c>
      <c r="D669" s="54" t="s">
        <v>1945</v>
      </c>
      <c r="E669" s="55" t="s">
        <v>1946</v>
      </c>
      <c r="F669" s="57">
        <v>1368.94</v>
      </c>
      <c r="H669" s="220"/>
      <c r="I669" s="220"/>
      <c r="J669" s="56" t="s">
        <v>1944</v>
      </c>
      <c r="K669" s="54" t="s">
        <v>1945</v>
      </c>
      <c r="L669" s="55" t="s">
        <v>1946</v>
      </c>
      <c r="M669" s="57">
        <v>1347.33</v>
      </c>
      <c r="N669" s="173">
        <f t="shared" si="10"/>
        <v>21.610000000000127</v>
      </c>
    </row>
    <row r="670" spans="1:14" ht="12.75" customHeight="1" x14ac:dyDescent="0.2">
      <c r="A670" s="201"/>
      <c r="B670" s="201"/>
      <c r="C670" s="56" t="s">
        <v>1947</v>
      </c>
      <c r="D670" s="54" t="s">
        <v>1948</v>
      </c>
      <c r="E670" s="55" t="s">
        <v>1949</v>
      </c>
      <c r="F670" s="57">
        <v>2202.38</v>
      </c>
      <c r="H670" s="220"/>
      <c r="I670" s="220"/>
      <c r="J670" s="56" t="s">
        <v>1947</v>
      </c>
      <c r="K670" s="54" t="s">
        <v>1948</v>
      </c>
      <c r="L670" s="55" t="s">
        <v>1949</v>
      </c>
      <c r="M670" s="57">
        <v>2166.0500000000002</v>
      </c>
      <c r="N670" s="173">
        <f t="shared" si="10"/>
        <v>36.329999999999927</v>
      </c>
    </row>
    <row r="671" spans="1:14" ht="12.75" customHeight="1" x14ac:dyDescent="0.2">
      <c r="A671" s="201"/>
      <c r="B671" s="201"/>
      <c r="C671" s="56" t="s">
        <v>1950</v>
      </c>
      <c r="D671" s="54" t="s">
        <v>1951</v>
      </c>
      <c r="E671" s="55" t="s">
        <v>1952</v>
      </c>
      <c r="F671" s="57">
        <v>3019.71</v>
      </c>
      <c r="H671" s="220"/>
      <c r="I671" s="220"/>
      <c r="J671" s="56" t="s">
        <v>1950</v>
      </c>
      <c r="K671" s="54" t="s">
        <v>1951</v>
      </c>
      <c r="L671" s="55" t="s">
        <v>1952</v>
      </c>
      <c r="M671" s="57">
        <v>2980.81</v>
      </c>
      <c r="N671" s="173">
        <f t="shared" si="10"/>
        <v>38.900000000000091</v>
      </c>
    </row>
    <row r="672" spans="1:14" ht="12.75" customHeight="1" x14ac:dyDescent="0.2">
      <c r="A672" s="201"/>
      <c r="B672" s="201"/>
      <c r="C672" s="56" t="s">
        <v>1953</v>
      </c>
      <c r="D672" s="54" t="s">
        <v>1954</v>
      </c>
      <c r="E672" s="55" t="s">
        <v>1955</v>
      </c>
      <c r="F672" s="57">
        <v>3804.84</v>
      </c>
      <c r="H672" s="220"/>
      <c r="I672" s="220"/>
      <c r="J672" s="56" t="s">
        <v>1953</v>
      </c>
      <c r="K672" s="54" t="s">
        <v>1954</v>
      </c>
      <c r="L672" s="55" t="s">
        <v>1955</v>
      </c>
      <c r="M672" s="57">
        <v>3775.69</v>
      </c>
      <c r="N672" s="173">
        <f t="shared" si="10"/>
        <v>29.150000000000091</v>
      </c>
    </row>
    <row r="673" spans="1:14" ht="12.75" customHeight="1" x14ac:dyDescent="0.2">
      <c r="A673" s="201"/>
      <c r="B673" s="201"/>
      <c r="C673" s="56" t="s">
        <v>1956</v>
      </c>
      <c r="D673" s="54" t="s">
        <v>1957</v>
      </c>
      <c r="E673" s="55" t="s">
        <v>1958</v>
      </c>
      <c r="F673" s="57">
        <v>4630.22</v>
      </c>
      <c r="H673" s="220"/>
      <c r="I673" s="220"/>
      <c r="J673" s="56" t="s">
        <v>1956</v>
      </c>
      <c r="K673" s="54" t="s">
        <v>1957</v>
      </c>
      <c r="L673" s="55" t="s">
        <v>1958</v>
      </c>
      <c r="M673" s="57">
        <v>4570.57</v>
      </c>
      <c r="N673" s="173">
        <f t="shared" si="10"/>
        <v>59.650000000000546</v>
      </c>
    </row>
    <row r="674" spans="1:14" ht="12.75" customHeight="1" x14ac:dyDescent="0.2">
      <c r="A674" s="201"/>
      <c r="B674" s="201"/>
      <c r="C674" s="56" t="s">
        <v>1959</v>
      </c>
      <c r="D674" s="54" t="s">
        <v>1960</v>
      </c>
      <c r="E674" s="55" t="s">
        <v>1961</v>
      </c>
      <c r="F674" s="57">
        <v>5435.48</v>
      </c>
      <c r="H674" s="220"/>
      <c r="I674" s="220"/>
      <c r="J674" s="56" t="s">
        <v>1959</v>
      </c>
      <c r="K674" s="54" t="s">
        <v>1960</v>
      </c>
      <c r="L674" s="55" t="s">
        <v>1961</v>
      </c>
      <c r="M674" s="57">
        <v>5365.46</v>
      </c>
      <c r="N674" s="173">
        <f t="shared" si="10"/>
        <v>70.019999999999527</v>
      </c>
    </row>
    <row r="675" spans="1:14" ht="12.75" customHeight="1" x14ac:dyDescent="0.2">
      <c r="A675" s="201"/>
      <c r="B675" s="201"/>
      <c r="C675" s="56" t="s">
        <v>1962</v>
      </c>
      <c r="D675" s="54" t="s">
        <v>1963</v>
      </c>
      <c r="E675" s="55" t="s">
        <v>1964</v>
      </c>
      <c r="F675" s="57">
        <v>6240.74</v>
      </c>
      <c r="H675" s="220"/>
      <c r="I675" s="220"/>
      <c r="J675" s="56" t="s">
        <v>1962</v>
      </c>
      <c r="K675" s="54" t="s">
        <v>1963</v>
      </c>
      <c r="L675" s="55" t="s">
        <v>1964</v>
      </c>
      <c r="M675" s="57">
        <v>6160.34</v>
      </c>
      <c r="N675" s="173">
        <f t="shared" si="10"/>
        <v>80.399999999999636</v>
      </c>
    </row>
    <row r="676" spans="1:14" ht="12.75" customHeight="1" x14ac:dyDescent="0.2">
      <c r="A676" s="201"/>
      <c r="B676" s="201"/>
      <c r="C676" s="56" t="s">
        <v>1965</v>
      </c>
      <c r="D676" s="54" t="s">
        <v>1966</v>
      </c>
      <c r="E676" s="55" t="s">
        <v>1967</v>
      </c>
      <c r="F676" s="57">
        <v>7045.99</v>
      </c>
      <c r="H676" s="220"/>
      <c r="I676" s="220"/>
      <c r="J676" s="56" t="s">
        <v>1965</v>
      </c>
      <c r="K676" s="54" t="s">
        <v>1966</v>
      </c>
      <c r="L676" s="55" t="s">
        <v>1967</v>
      </c>
      <c r="M676" s="57">
        <v>6955.22</v>
      </c>
      <c r="N676" s="173">
        <f t="shared" si="10"/>
        <v>90.769999999999527</v>
      </c>
    </row>
    <row r="677" spans="1:14" ht="12.75" customHeight="1" x14ac:dyDescent="0.2">
      <c r="A677" s="201"/>
      <c r="B677" s="201"/>
      <c r="C677" s="56" t="s">
        <v>1968</v>
      </c>
      <c r="D677" s="54" t="s">
        <v>1969</v>
      </c>
      <c r="E677" s="55" t="s">
        <v>1970</v>
      </c>
      <c r="F677" s="57">
        <v>8052.56</v>
      </c>
      <c r="H677" s="220"/>
      <c r="I677" s="220"/>
      <c r="J677" s="56" t="s">
        <v>1968</v>
      </c>
      <c r="K677" s="54" t="s">
        <v>1969</v>
      </c>
      <c r="L677" s="55" t="s">
        <v>1970</v>
      </c>
      <c r="M677" s="57">
        <v>7948.82</v>
      </c>
      <c r="N677" s="173">
        <f t="shared" si="10"/>
        <v>103.74000000000069</v>
      </c>
    </row>
    <row r="678" spans="1:14" ht="12.75" customHeight="1" x14ac:dyDescent="0.2">
      <c r="A678" s="201"/>
      <c r="B678" s="201"/>
      <c r="C678" s="56" t="s">
        <v>1971</v>
      </c>
      <c r="D678" s="54" t="s">
        <v>1972</v>
      </c>
      <c r="E678" s="55" t="s">
        <v>1973</v>
      </c>
      <c r="F678" s="57">
        <v>9663.08</v>
      </c>
      <c r="H678" s="220"/>
      <c r="I678" s="220"/>
      <c r="J678" s="56" t="s">
        <v>1971</v>
      </c>
      <c r="K678" s="54" t="s">
        <v>1972</v>
      </c>
      <c r="L678" s="55" t="s">
        <v>1973</v>
      </c>
      <c r="M678" s="57">
        <v>9538.59</v>
      </c>
      <c r="N678" s="173">
        <f t="shared" si="10"/>
        <v>124.48999999999978</v>
      </c>
    </row>
    <row r="679" spans="1:14" ht="12.75" customHeight="1" x14ac:dyDescent="0.2">
      <c r="A679" s="201"/>
      <c r="B679" s="201"/>
      <c r="C679" s="56" t="s">
        <v>1974</v>
      </c>
      <c r="D679" s="54" t="s">
        <v>1975</v>
      </c>
      <c r="E679" s="55" t="s">
        <v>1976</v>
      </c>
      <c r="F679" s="57">
        <v>11273.59</v>
      </c>
      <c r="H679" s="220"/>
      <c r="I679" s="220"/>
      <c r="J679" s="56" t="s">
        <v>1974</v>
      </c>
      <c r="K679" s="54" t="s">
        <v>1975</v>
      </c>
      <c r="L679" s="55" t="s">
        <v>1976</v>
      </c>
      <c r="M679" s="57">
        <v>11128.35</v>
      </c>
      <c r="N679" s="173">
        <f t="shared" si="10"/>
        <v>145.23999999999978</v>
      </c>
    </row>
    <row r="680" spans="1:14" ht="12.75" customHeight="1" x14ac:dyDescent="0.2">
      <c r="A680" s="201"/>
      <c r="B680" s="201"/>
      <c r="C680" s="56" t="s">
        <v>1977</v>
      </c>
      <c r="D680" s="54" t="s">
        <v>1978</v>
      </c>
      <c r="E680" s="55" t="s">
        <v>1979</v>
      </c>
      <c r="F680" s="57">
        <v>12884.1</v>
      </c>
      <c r="H680" s="220"/>
      <c r="I680" s="220"/>
      <c r="J680" s="56" t="s">
        <v>1977</v>
      </c>
      <c r="K680" s="54" t="s">
        <v>1978</v>
      </c>
      <c r="L680" s="55" t="s">
        <v>1979</v>
      </c>
      <c r="M680" s="57">
        <v>12718.12</v>
      </c>
      <c r="N680" s="173">
        <f t="shared" si="10"/>
        <v>165.97999999999956</v>
      </c>
    </row>
    <row r="681" spans="1:14" ht="12.75" customHeight="1" x14ac:dyDescent="0.2">
      <c r="A681" s="201"/>
      <c r="B681" s="201"/>
      <c r="C681" s="56" t="s">
        <v>1980</v>
      </c>
      <c r="D681" s="54" t="s">
        <v>1981</v>
      </c>
      <c r="E681" s="55" t="s">
        <v>1982</v>
      </c>
      <c r="F681" s="57">
        <v>14494.62</v>
      </c>
      <c r="H681" s="220"/>
      <c r="I681" s="220"/>
      <c r="J681" s="56" t="s">
        <v>1980</v>
      </c>
      <c r="K681" s="54" t="s">
        <v>1981</v>
      </c>
      <c r="L681" s="55" t="s">
        <v>1982</v>
      </c>
      <c r="M681" s="57">
        <v>14307.88</v>
      </c>
      <c r="N681" s="173">
        <f t="shared" si="10"/>
        <v>186.7400000000016</v>
      </c>
    </row>
    <row r="682" spans="1:14" ht="12.75" customHeight="1" x14ac:dyDescent="0.2">
      <c r="A682" s="201"/>
      <c r="B682" s="201"/>
      <c r="C682" s="56" t="s">
        <v>1983</v>
      </c>
      <c r="D682" s="54" t="s">
        <v>1984</v>
      </c>
      <c r="E682" s="55" t="s">
        <v>1985</v>
      </c>
      <c r="F682" s="57">
        <v>16105.13</v>
      </c>
      <c r="H682" s="220"/>
      <c r="I682" s="220"/>
      <c r="J682" s="56" t="s">
        <v>1983</v>
      </c>
      <c r="K682" s="54" t="s">
        <v>1984</v>
      </c>
      <c r="L682" s="55" t="s">
        <v>1985</v>
      </c>
      <c r="M682" s="57">
        <v>15897.65</v>
      </c>
      <c r="N682" s="173">
        <f t="shared" si="10"/>
        <v>207.47999999999956</v>
      </c>
    </row>
    <row r="683" spans="1:14" ht="12.75" customHeight="1" x14ac:dyDescent="0.2">
      <c r="A683" s="201"/>
      <c r="B683" s="201"/>
      <c r="C683" s="56" t="s">
        <v>1986</v>
      </c>
      <c r="D683" s="54" t="s">
        <v>1987</v>
      </c>
      <c r="E683" s="55" t="s">
        <v>1988</v>
      </c>
      <c r="F683" s="57">
        <v>17715.64</v>
      </c>
      <c r="H683" s="220"/>
      <c r="I683" s="220"/>
      <c r="J683" s="56" t="s">
        <v>1986</v>
      </c>
      <c r="K683" s="54" t="s">
        <v>1987</v>
      </c>
      <c r="L683" s="55" t="s">
        <v>1988</v>
      </c>
      <c r="M683" s="57">
        <v>17487.41</v>
      </c>
      <c r="N683" s="173">
        <f t="shared" si="10"/>
        <v>228.22999999999956</v>
      </c>
    </row>
    <row r="684" spans="1:14" ht="12.75" customHeight="1" x14ac:dyDescent="0.2">
      <c r="A684" s="201"/>
      <c r="B684" s="201"/>
      <c r="C684" s="56" t="s">
        <v>1989</v>
      </c>
      <c r="D684" s="54" t="s">
        <v>1990</v>
      </c>
      <c r="E684" s="55" t="s">
        <v>1991</v>
      </c>
      <c r="F684" s="57">
        <v>19326.150000000001</v>
      </c>
      <c r="H684" s="220"/>
      <c r="I684" s="220"/>
      <c r="J684" s="56" t="s">
        <v>1989</v>
      </c>
      <c r="K684" s="54" t="s">
        <v>1990</v>
      </c>
      <c r="L684" s="55" t="s">
        <v>1991</v>
      </c>
      <c r="M684" s="57">
        <v>19077.18</v>
      </c>
      <c r="N684" s="173">
        <f t="shared" si="10"/>
        <v>248.97000000000116</v>
      </c>
    </row>
    <row r="685" spans="1:14" ht="12.75" customHeight="1" x14ac:dyDescent="0.2">
      <c r="A685" s="201"/>
      <c r="B685" s="201"/>
      <c r="C685" s="56" t="s">
        <v>1992</v>
      </c>
      <c r="D685" s="54" t="s">
        <v>1993</v>
      </c>
      <c r="E685" s="55" t="s">
        <v>1994</v>
      </c>
      <c r="F685" s="57">
        <v>20936.669999999998</v>
      </c>
      <c r="H685" s="220"/>
      <c r="I685" s="220"/>
      <c r="J685" s="56" t="s">
        <v>1992</v>
      </c>
      <c r="K685" s="54" t="s">
        <v>1993</v>
      </c>
      <c r="L685" s="55" t="s">
        <v>1994</v>
      </c>
      <c r="M685" s="57">
        <v>20666.939999999999</v>
      </c>
      <c r="N685" s="173">
        <f t="shared" si="10"/>
        <v>269.72999999999956</v>
      </c>
    </row>
    <row r="686" spans="1:14" ht="12.75" customHeight="1" x14ac:dyDescent="0.2">
      <c r="A686" s="201"/>
      <c r="B686" s="201"/>
      <c r="C686" s="56" t="s">
        <v>1995</v>
      </c>
      <c r="D686" s="54" t="s">
        <v>1996</v>
      </c>
      <c r="E686" s="55" t="s">
        <v>1997</v>
      </c>
      <c r="F686" s="57">
        <v>22547.18</v>
      </c>
      <c r="H686" s="220"/>
      <c r="I686" s="220"/>
      <c r="J686" s="56" t="s">
        <v>1995</v>
      </c>
      <c r="K686" s="54" t="s">
        <v>1996</v>
      </c>
      <c r="L686" s="55" t="s">
        <v>1997</v>
      </c>
      <c r="M686" s="57">
        <v>22256.71</v>
      </c>
      <c r="N686" s="173">
        <f t="shared" si="10"/>
        <v>290.47000000000116</v>
      </c>
    </row>
    <row r="687" spans="1:14" ht="12.75" customHeight="1" x14ac:dyDescent="0.2">
      <c r="A687" s="201"/>
      <c r="B687" s="201"/>
      <c r="C687" s="56" t="s">
        <v>1998</v>
      </c>
      <c r="D687" s="54" t="s">
        <v>1999</v>
      </c>
      <c r="E687" s="55" t="s">
        <v>2000</v>
      </c>
      <c r="F687" s="57">
        <v>24157.69</v>
      </c>
      <c r="H687" s="220"/>
      <c r="I687" s="220"/>
      <c r="J687" s="56" t="s">
        <v>1998</v>
      </c>
      <c r="K687" s="54" t="s">
        <v>1999</v>
      </c>
      <c r="L687" s="55" t="s">
        <v>2000</v>
      </c>
      <c r="M687" s="57">
        <v>23846.47</v>
      </c>
      <c r="N687" s="173">
        <f t="shared" si="10"/>
        <v>311.21999999999753</v>
      </c>
    </row>
    <row r="688" spans="1:14" ht="12.75" customHeight="1" x14ac:dyDescent="0.2">
      <c r="A688" s="201"/>
      <c r="B688" s="201"/>
      <c r="C688" s="56" t="s">
        <v>2001</v>
      </c>
      <c r="D688" s="54" t="s">
        <v>2002</v>
      </c>
      <c r="E688" s="55" t="s">
        <v>2003</v>
      </c>
      <c r="F688" s="57">
        <v>25768.2</v>
      </c>
      <c r="H688" s="220"/>
      <c r="I688" s="220"/>
      <c r="J688" s="56" t="s">
        <v>2001</v>
      </c>
      <c r="K688" s="54" t="s">
        <v>2002</v>
      </c>
      <c r="L688" s="55" t="s">
        <v>2003</v>
      </c>
      <c r="M688" s="57">
        <v>25436.240000000002</v>
      </c>
      <c r="N688" s="173">
        <f t="shared" si="10"/>
        <v>331.95999999999913</v>
      </c>
    </row>
    <row r="689" spans="1:14" ht="12.75" customHeight="1" x14ac:dyDescent="0.2">
      <c r="A689" s="201"/>
      <c r="B689" s="201"/>
      <c r="C689" s="56" t="s">
        <v>2004</v>
      </c>
      <c r="D689" s="54" t="s">
        <v>2005</v>
      </c>
      <c r="E689" s="55" t="s">
        <v>2006</v>
      </c>
      <c r="F689" s="57">
        <v>27378.720000000001</v>
      </c>
      <c r="H689" s="220"/>
      <c r="I689" s="220"/>
      <c r="J689" s="56" t="s">
        <v>2004</v>
      </c>
      <c r="K689" s="54" t="s">
        <v>2005</v>
      </c>
      <c r="L689" s="55" t="s">
        <v>2006</v>
      </c>
      <c r="M689" s="57">
        <v>27026</v>
      </c>
      <c r="N689" s="173">
        <f t="shared" si="10"/>
        <v>352.72000000000116</v>
      </c>
    </row>
    <row r="690" spans="1:14" ht="12.75" customHeight="1" x14ac:dyDescent="0.2">
      <c r="A690" s="201"/>
      <c r="B690" s="201"/>
      <c r="C690" s="56" t="s">
        <v>2007</v>
      </c>
      <c r="D690" s="54"/>
      <c r="E690" s="55" t="s">
        <v>2008</v>
      </c>
      <c r="F690" s="57"/>
      <c r="H690" s="220"/>
      <c r="I690" s="220"/>
      <c r="J690" s="56" t="s">
        <v>2007</v>
      </c>
      <c r="K690" s="54"/>
      <c r="L690" s="55" t="s">
        <v>5037</v>
      </c>
      <c r="M690" s="57"/>
      <c r="N690" s="173">
        <f t="shared" si="10"/>
        <v>0</v>
      </c>
    </row>
    <row r="691" spans="1:14" ht="12.75" customHeight="1" x14ac:dyDescent="0.2">
      <c r="A691" s="201"/>
      <c r="B691" s="201"/>
      <c r="C691" s="56" t="s">
        <v>2009</v>
      </c>
      <c r="D691" s="54" t="s">
        <v>2010</v>
      </c>
      <c r="E691" s="55" t="s">
        <v>2011</v>
      </c>
      <c r="F691" s="57">
        <v>29391.86</v>
      </c>
      <c r="H691" s="220"/>
      <c r="I691" s="220"/>
      <c r="J691" s="56" t="s">
        <v>2009</v>
      </c>
      <c r="K691" s="54" t="s">
        <v>2010</v>
      </c>
      <c r="L691" s="55" t="s">
        <v>2011</v>
      </c>
      <c r="M691" s="57">
        <v>29013.21</v>
      </c>
      <c r="N691" s="173">
        <f t="shared" si="10"/>
        <v>378.65000000000146</v>
      </c>
    </row>
    <row r="692" spans="1:14" ht="12.75" customHeight="1" x14ac:dyDescent="0.2">
      <c r="A692" s="201"/>
      <c r="B692" s="201"/>
      <c r="C692" s="56" t="s">
        <v>2012</v>
      </c>
      <c r="D692" s="54" t="s">
        <v>2013</v>
      </c>
      <c r="E692" s="55" t="s">
        <v>2014</v>
      </c>
      <c r="F692" s="57">
        <v>32612.880000000001</v>
      </c>
      <c r="H692" s="220"/>
      <c r="I692" s="220"/>
      <c r="J692" s="56" t="s">
        <v>2012</v>
      </c>
      <c r="K692" s="54" t="s">
        <v>2013</v>
      </c>
      <c r="L692" s="55" t="s">
        <v>2014</v>
      </c>
      <c r="M692" s="57">
        <v>32192.74</v>
      </c>
      <c r="N692" s="173">
        <f t="shared" si="10"/>
        <v>420.13999999999942</v>
      </c>
    </row>
    <row r="693" spans="1:14" ht="12.75" customHeight="1" x14ac:dyDescent="0.2">
      <c r="A693" s="201"/>
      <c r="B693" s="201"/>
      <c r="C693" s="56" t="s">
        <v>2015</v>
      </c>
      <c r="D693" s="54" t="s">
        <v>2016</v>
      </c>
      <c r="E693" s="55" t="s">
        <v>2017</v>
      </c>
      <c r="F693" s="57">
        <v>35833.910000000003</v>
      </c>
      <c r="H693" s="220"/>
      <c r="I693" s="220"/>
      <c r="J693" s="56" t="s">
        <v>2015</v>
      </c>
      <c r="K693" s="54" t="s">
        <v>2016</v>
      </c>
      <c r="L693" s="55" t="s">
        <v>2017</v>
      </c>
      <c r="M693" s="57">
        <v>35372.269999999997</v>
      </c>
      <c r="N693" s="173">
        <f t="shared" si="10"/>
        <v>461.64000000000669</v>
      </c>
    </row>
    <row r="694" spans="1:14" ht="12.75" customHeight="1" x14ac:dyDescent="0.2">
      <c r="A694" s="201"/>
      <c r="B694" s="201"/>
      <c r="C694" s="56" t="s">
        <v>2018</v>
      </c>
      <c r="D694" s="54" t="s">
        <v>2019</v>
      </c>
      <c r="E694" s="55" t="s">
        <v>2020</v>
      </c>
      <c r="F694" s="57">
        <v>39054.94</v>
      </c>
      <c r="H694" s="220"/>
      <c r="I694" s="220"/>
      <c r="J694" s="56" t="s">
        <v>2018</v>
      </c>
      <c r="K694" s="54" t="s">
        <v>2019</v>
      </c>
      <c r="L694" s="55" t="s">
        <v>2020</v>
      </c>
      <c r="M694" s="57">
        <v>38551.800000000003</v>
      </c>
      <c r="N694" s="173">
        <f t="shared" si="10"/>
        <v>503.13999999999942</v>
      </c>
    </row>
    <row r="695" spans="1:14" ht="12.75" customHeight="1" x14ac:dyDescent="0.2">
      <c r="A695" s="201"/>
      <c r="B695" s="201"/>
      <c r="C695" s="56" t="s">
        <v>2021</v>
      </c>
      <c r="D695" s="54" t="s">
        <v>2022</v>
      </c>
      <c r="E695" s="55" t="s">
        <v>2023</v>
      </c>
      <c r="F695" s="57">
        <v>42275.96</v>
      </c>
      <c r="H695" s="220"/>
      <c r="I695" s="220"/>
      <c r="J695" s="56" t="s">
        <v>2021</v>
      </c>
      <c r="K695" s="54" t="s">
        <v>2022</v>
      </c>
      <c r="L695" s="55" t="s">
        <v>2023</v>
      </c>
      <c r="M695" s="57">
        <v>41731.33</v>
      </c>
      <c r="N695" s="173">
        <f t="shared" si="10"/>
        <v>544.62999999999738</v>
      </c>
    </row>
    <row r="696" spans="1:14" ht="12.75" customHeight="1" x14ac:dyDescent="0.2">
      <c r="A696" s="202"/>
      <c r="B696" s="202"/>
      <c r="C696" s="56" t="s">
        <v>2024</v>
      </c>
      <c r="D696" s="54" t="s">
        <v>2025</v>
      </c>
      <c r="E696" s="55" t="s">
        <v>2026</v>
      </c>
      <c r="F696" s="57">
        <v>45496.99</v>
      </c>
      <c r="H696" s="221"/>
      <c r="I696" s="221"/>
      <c r="J696" s="56" t="s">
        <v>2024</v>
      </c>
      <c r="K696" s="54" t="s">
        <v>2025</v>
      </c>
      <c r="L696" s="55" t="s">
        <v>2026</v>
      </c>
      <c r="M696" s="57">
        <v>44910.86</v>
      </c>
      <c r="N696" s="173">
        <f t="shared" si="10"/>
        <v>586.12999999999738</v>
      </c>
    </row>
    <row r="697" spans="1:14" ht="12.75" customHeight="1" x14ac:dyDescent="0.2">
      <c r="A697" s="203" t="s">
        <v>75</v>
      </c>
      <c r="B697" s="203" t="s">
        <v>76</v>
      </c>
      <c r="C697" s="56"/>
      <c r="D697" s="54"/>
      <c r="E697" s="212" t="s">
        <v>2027</v>
      </c>
      <c r="F697" s="213"/>
      <c r="H697" s="203" t="s">
        <v>75</v>
      </c>
      <c r="I697" s="203" t="s">
        <v>76</v>
      </c>
      <c r="J697" s="56"/>
      <c r="K697" s="54"/>
      <c r="L697" s="231" t="s">
        <v>2027</v>
      </c>
      <c r="M697" s="225"/>
      <c r="N697" s="173">
        <f t="shared" si="10"/>
        <v>0</v>
      </c>
    </row>
    <row r="698" spans="1:14" ht="12.75" customHeight="1" x14ac:dyDescent="0.2">
      <c r="A698" s="201"/>
      <c r="B698" s="201"/>
      <c r="C698" s="56" t="s">
        <v>2028</v>
      </c>
      <c r="D698" s="54" t="s">
        <v>2029</v>
      </c>
      <c r="E698" s="55" t="s">
        <v>2030</v>
      </c>
      <c r="F698" s="57">
        <v>240.49</v>
      </c>
      <c r="H698" s="220"/>
      <c r="I698" s="220"/>
      <c r="J698" s="56" t="s">
        <v>2028</v>
      </c>
      <c r="K698" s="54" t="s">
        <v>2029</v>
      </c>
      <c r="L698" s="55" t="s">
        <v>2030</v>
      </c>
      <c r="M698" s="57">
        <v>240.06</v>
      </c>
      <c r="N698" s="173">
        <f t="shared" si="10"/>
        <v>0.43000000000000682</v>
      </c>
    </row>
    <row r="699" spans="1:14" ht="12.75" customHeight="1" x14ac:dyDescent="0.2">
      <c r="A699" s="201"/>
      <c r="B699" s="201"/>
      <c r="C699" s="56" t="s">
        <v>2031</v>
      </c>
      <c r="D699" s="54" t="s">
        <v>2032</v>
      </c>
      <c r="E699" s="55" t="s">
        <v>2033</v>
      </c>
      <c r="F699" s="57">
        <v>384.78</v>
      </c>
      <c r="H699" s="220"/>
      <c r="I699" s="220"/>
      <c r="J699" s="56" t="s">
        <v>2031</v>
      </c>
      <c r="K699" s="54" t="s">
        <v>2032</v>
      </c>
      <c r="L699" s="55" t="s">
        <v>2033</v>
      </c>
      <c r="M699" s="57">
        <v>384.1</v>
      </c>
      <c r="N699" s="173">
        <f t="shared" si="10"/>
        <v>0.67999999999994998</v>
      </c>
    </row>
    <row r="700" spans="1:14" ht="12.75" customHeight="1" x14ac:dyDescent="0.2">
      <c r="A700" s="201"/>
      <c r="B700" s="201"/>
      <c r="C700" s="56" t="s">
        <v>2034</v>
      </c>
      <c r="D700" s="54" t="s">
        <v>2035</v>
      </c>
      <c r="E700" s="55" t="s">
        <v>867</v>
      </c>
      <c r="F700" s="57">
        <v>545.11</v>
      </c>
      <c r="H700" s="220"/>
      <c r="I700" s="220"/>
      <c r="J700" s="56" t="s">
        <v>2034</v>
      </c>
      <c r="K700" s="54" t="s">
        <v>2035</v>
      </c>
      <c r="L700" s="55" t="s">
        <v>867</v>
      </c>
      <c r="M700" s="57">
        <v>544.14</v>
      </c>
      <c r="N700" s="173">
        <f t="shared" si="10"/>
        <v>0.97000000000002728</v>
      </c>
    </row>
    <row r="701" spans="1:14" ht="12.75" customHeight="1" x14ac:dyDescent="0.2">
      <c r="A701" s="201"/>
      <c r="B701" s="201"/>
      <c r="C701" s="56" t="s">
        <v>2036</v>
      </c>
      <c r="D701" s="54" t="s">
        <v>2037</v>
      </c>
      <c r="E701" s="55" t="s">
        <v>870</v>
      </c>
      <c r="F701" s="57">
        <v>737.5</v>
      </c>
      <c r="H701" s="220"/>
      <c r="I701" s="220"/>
      <c r="J701" s="56" t="s">
        <v>2036</v>
      </c>
      <c r="K701" s="54" t="s">
        <v>2037</v>
      </c>
      <c r="L701" s="55" t="s">
        <v>870</v>
      </c>
      <c r="M701" s="57">
        <v>736.19</v>
      </c>
      <c r="N701" s="173">
        <f t="shared" si="10"/>
        <v>1.3099999999999454</v>
      </c>
    </row>
    <row r="702" spans="1:14" ht="12.75" customHeight="1" x14ac:dyDescent="0.2">
      <c r="A702" s="201"/>
      <c r="B702" s="201"/>
      <c r="C702" s="56" t="s">
        <v>2038</v>
      </c>
      <c r="D702" s="54" t="s">
        <v>2039</v>
      </c>
      <c r="E702" s="55" t="s">
        <v>873</v>
      </c>
      <c r="F702" s="57">
        <v>929.89</v>
      </c>
      <c r="H702" s="220"/>
      <c r="I702" s="220"/>
      <c r="J702" s="56" t="s">
        <v>2038</v>
      </c>
      <c r="K702" s="54" t="s">
        <v>2039</v>
      </c>
      <c r="L702" s="55" t="s">
        <v>873</v>
      </c>
      <c r="M702" s="57">
        <v>928.24</v>
      </c>
      <c r="N702" s="173">
        <f t="shared" si="10"/>
        <v>1.6499999999999773</v>
      </c>
    </row>
    <row r="703" spans="1:14" ht="12.75" customHeight="1" x14ac:dyDescent="0.2">
      <c r="A703" s="201"/>
      <c r="B703" s="201"/>
      <c r="C703" s="56" t="s">
        <v>2040</v>
      </c>
      <c r="D703" s="54" t="s">
        <v>2041</v>
      </c>
      <c r="E703" s="55" t="s">
        <v>876</v>
      </c>
      <c r="F703" s="57">
        <v>1122.28</v>
      </c>
      <c r="H703" s="220"/>
      <c r="I703" s="220"/>
      <c r="J703" s="56" t="s">
        <v>2040</v>
      </c>
      <c r="K703" s="54" t="s">
        <v>2041</v>
      </c>
      <c r="L703" s="55" t="s">
        <v>876</v>
      </c>
      <c r="M703" s="57">
        <v>1120.29</v>
      </c>
      <c r="N703" s="173">
        <f t="shared" si="10"/>
        <v>1.9900000000000091</v>
      </c>
    </row>
    <row r="704" spans="1:14" ht="12.75" customHeight="1" x14ac:dyDescent="0.2">
      <c r="A704" s="201"/>
      <c r="B704" s="201"/>
      <c r="C704" s="56" t="s">
        <v>2042</v>
      </c>
      <c r="D704" s="54" t="s">
        <v>2043</v>
      </c>
      <c r="E704" s="55" t="s">
        <v>879</v>
      </c>
      <c r="F704" s="57">
        <v>1314.67</v>
      </c>
      <c r="H704" s="220"/>
      <c r="I704" s="220"/>
      <c r="J704" s="56" t="s">
        <v>2042</v>
      </c>
      <c r="K704" s="54" t="s">
        <v>2043</v>
      </c>
      <c r="L704" s="55" t="s">
        <v>879</v>
      </c>
      <c r="M704" s="57">
        <v>1312.34</v>
      </c>
      <c r="N704" s="173">
        <f t="shared" si="10"/>
        <v>2.3300000000001546</v>
      </c>
    </row>
    <row r="705" spans="1:14" ht="12.75" customHeight="1" x14ac:dyDescent="0.2">
      <c r="A705" s="201"/>
      <c r="B705" s="201"/>
      <c r="C705" s="56" t="s">
        <v>2044</v>
      </c>
      <c r="D705" s="54" t="s">
        <v>2045</v>
      </c>
      <c r="E705" s="55" t="s">
        <v>882</v>
      </c>
      <c r="F705" s="57">
        <v>1507.06</v>
      </c>
      <c r="H705" s="220"/>
      <c r="I705" s="220"/>
      <c r="J705" s="56" t="s">
        <v>2044</v>
      </c>
      <c r="K705" s="54" t="s">
        <v>2045</v>
      </c>
      <c r="L705" s="55" t="s">
        <v>882</v>
      </c>
      <c r="M705" s="57">
        <v>1503.96</v>
      </c>
      <c r="N705" s="173">
        <f t="shared" si="10"/>
        <v>3.0999999999999091</v>
      </c>
    </row>
    <row r="706" spans="1:14" ht="12.75" customHeight="1" x14ac:dyDescent="0.2">
      <c r="A706" s="201"/>
      <c r="B706" s="201"/>
      <c r="C706" s="56" t="s">
        <v>2046</v>
      </c>
      <c r="D706" s="54" t="s">
        <v>2047</v>
      </c>
      <c r="E706" s="55" t="s">
        <v>2048</v>
      </c>
      <c r="F706" s="57">
        <v>1699.45</v>
      </c>
      <c r="H706" s="220"/>
      <c r="I706" s="220"/>
      <c r="J706" s="56" t="s">
        <v>2046</v>
      </c>
      <c r="K706" s="54" t="s">
        <v>2047</v>
      </c>
      <c r="L706" s="55" t="s">
        <v>2048</v>
      </c>
      <c r="M706" s="57">
        <v>1696.44</v>
      </c>
      <c r="N706" s="173">
        <f t="shared" si="10"/>
        <v>3.0099999999999909</v>
      </c>
    </row>
    <row r="707" spans="1:14" ht="12.75" customHeight="1" x14ac:dyDescent="0.2">
      <c r="A707" s="201"/>
      <c r="B707" s="201"/>
      <c r="C707" s="56" t="s">
        <v>2049</v>
      </c>
      <c r="D707" s="54" t="s">
        <v>2050</v>
      </c>
      <c r="E707" s="55" t="s">
        <v>2051</v>
      </c>
      <c r="F707" s="57">
        <v>1955.97</v>
      </c>
      <c r="H707" s="220"/>
      <c r="I707" s="220"/>
      <c r="J707" s="56" t="s">
        <v>2049</v>
      </c>
      <c r="K707" s="54" t="s">
        <v>2050</v>
      </c>
      <c r="L707" s="55" t="s">
        <v>2051</v>
      </c>
      <c r="M707" s="57">
        <v>1952.51</v>
      </c>
      <c r="N707" s="173">
        <f t="shared" si="10"/>
        <v>3.4600000000000364</v>
      </c>
    </row>
    <row r="708" spans="1:14" ht="12.75" customHeight="1" x14ac:dyDescent="0.2">
      <c r="A708" s="201"/>
      <c r="B708" s="201"/>
      <c r="C708" s="56" t="s">
        <v>2052</v>
      </c>
      <c r="D708" s="54" t="s">
        <v>2053</v>
      </c>
      <c r="E708" s="55" t="s">
        <v>2054</v>
      </c>
      <c r="F708" s="57">
        <v>2340.75</v>
      </c>
      <c r="H708" s="220"/>
      <c r="I708" s="220"/>
      <c r="J708" s="56" t="s">
        <v>2052</v>
      </c>
      <c r="K708" s="54" t="s">
        <v>2053</v>
      </c>
      <c r="L708" s="55" t="s">
        <v>2054</v>
      </c>
      <c r="M708" s="57">
        <v>2336.61</v>
      </c>
      <c r="N708" s="173">
        <f t="shared" si="10"/>
        <v>4.1399999999998727</v>
      </c>
    </row>
    <row r="709" spans="1:14" ht="12.75" customHeight="1" x14ac:dyDescent="0.2">
      <c r="A709" s="201"/>
      <c r="B709" s="201"/>
      <c r="C709" s="56" t="s">
        <v>2055</v>
      </c>
      <c r="D709" s="54" t="s">
        <v>2056</v>
      </c>
      <c r="E709" s="55" t="s">
        <v>2057</v>
      </c>
      <c r="F709" s="57">
        <v>2725.53</v>
      </c>
      <c r="H709" s="220"/>
      <c r="I709" s="220"/>
      <c r="J709" s="56" t="s">
        <v>2055</v>
      </c>
      <c r="K709" s="54" t="s">
        <v>2056</v>
      </c>
      <c r="L709" s="55" t="s">
        <v>2057</v>
      </c>
      <c r="M709" s="57">
        <v>2720.71</v>
      </c>
      <c r="N709" s="173">
        <f t="shared" si="10"/>
        <v>4.8200000000001637</v>
      </c>
    </row>
    <row r="710" spans="1:14" ht="12.75" customHeight="1" x14ac:dyDescent="0.2">
      <c r="A710" s="201"/>
      <c r="B710" s="201"/>
      <c r="C710" s="56" t="s">
        <v>2058</v>
      </c>
      <c r="D710" s="54" t="s">
        <v>2059</v>
      </c>
      <c r="E710" s="55" t="s">
        <v>2060</v>
      </c>
      <c r="F710" s="57">
        <v>3110.31</v>
      </c>
      <c r="H710" s="220"/>
      <c r="I710" s="220"/>
      <c r="J710" s="56" t="s">
        <v>2058</v>
      </c>
      <c r="K710" s="54" t="s">
        <v>2059</v>
      </c>
      <c r="L710" s="55" t="s">
        <v>2060</v>
      </c>
      <c r="M710" s="57">
        <v>3097.92</v>
      </c>
      <c r="N710" s="173">
        <f t="shared" si="10"/>
        <v>12.389999999999873</v>
      </c>
    </row>
    <row r="711" spans="1:14" ht="12.75" customHeight="1" x14ac:dyDescent="0.2">
      <c r="A711" s="201"/>
      <c r="B711" s="201"/>
      <c r="C711" s="56" t="s">
        <v>2061</v>
      </c>
      <c r="D711" s="54" t="s">
        <v>2062</v>
      </c>
      <c r="E711" s="55" t="s">
        <v>2063</v>
      </c>
      <c r="F711" s="57">
        <v>3495.09</v>
      </c>
      <c r="H711" s="220"/>
      <c r="I711" s="220"/>
      <c r="J711" s="56" t="s">
        <v>2061</v>
      </c>
      <c r="K711" s="54" t="s">
        <v>2062</v>
      </c>
      <c r="L711" s="55" t="s">
        <v>2063</v>
      </c>
      <c r="M711" s="57">
        <v>3488.91</v>
      </c>
      <c r="N711" s="173">
        <f t="shared" si="10"/>
        <v>6.180000000000291</v>
      </c>
    </row>
    <row r="712" spans="1:14" ht="12.75" customHeight="1" x14ac:dyDescent="0.2">
      <c r="A712" s="201"/>
      <c r="B712" s="201"/>
      <c r="C712" s="56" t="s">
        <v>2064</v>
      </c>
      <c r="D712" s="54" t="s">
        <v>2065</v>
      </c>
      <c r="E712" s="55" t="s">
        <v>2066</v>
      </c>
      <c r="F712" s="57">
        <v>3879.87</v>
      </c>
      <c r="H712" s="220"/>
      <c r="I712" s="220"/>
      <c r="J712" s="56" t="s">
        <v>2064</v>
      </c>
      <c r="K712" s="54" t="s">
        <v>2065</v>
      </c>
      <c r="L712" s="55" t="s">
        <v>2066</v>
      </c>
      <c r="M712" s="57">
        <v>3873.01</v>
      </c>
      <c r="N712" s="173">
        <f t="shared" si="10"/>
        <v>6.8599999999996726</v>
      </c>
    </row>
    <row r="713" spans="1:14" ht="12.75" customHeight="1" x14ac:dyDescent="0.2">
      <c r="A713" s="201"/>
      <c r="B713" s="201"/>
      <c r="C713" s="56" t="s">
        <v>2067</v>
      </c>
      <c r="D713" s="54" t="s">
        <v>2068</v>
      </c>
      <c r="E713" s="55" t="s">
        <v>2069</v>
      </c>
      <c r="F713" s="57">
        <v>4777.6899999999996</v>
      </c>
      <c r="H713" s="220"/>
      <c r="I713" s="220"/>
      <c r="J713" s="56" t="s">
        <v>2067</v>
      </c>
      <c r="K713" s="54" t="s">
        <v>2068</v>
      </c>
      <c r="L713" s="55" t="s">
        <v>2069</v>
      </c>
      <c r="M713" s="57">
        <v>4769.24</v>
      </c>
      <c r="N713" s="173">
        <f t="shared" ref="N713:N776" si="11">F713-M713</f>
        <v>8.4499999999998181</v>
      </c>
    </row>
    <row r="714" spans="1:14" ht="12.75" customHeight="1" x14ac:dyDescent="0.2">
      <c r="A714" s="201"/>
      <c r="B714" s="201"/>
      <c r="C714" s="56" t="s">
        <v>2070</v>
      </c>
      <c r="D714" s="54" t="s">
        <v>2071</v>
      </c>
      <c r="E714" s="55" t="s">
        <v>2072</v>
      </c>
      <c r="F714" s="57">
        <v>6701.59</v>
      </c>
      <c r="H714" s="220"/>
      <c r="I714" s="220"/>
      <c r="J714" s="56" t="s">
        <v>2070</v>
      </c>
      <c r="K714" s="54" t="s">
        <v>2071</v>
      </c>
      <c r="L714" s="55" t="s">
        <v>2072</v>
      </c>
      <c r="M714" s="57">
        <v>6689.74</v>
      </c>
      <c r="N714" s="173">
        <f t="shared" si="11"/>
        <v>11.850000000000364</v>
      </c>
    </row>
    <row r="715" spans="1:14" ht="12.75" customHeight="1" x14ac:dyDescent="0.2">
      <c r="A715" s="201"/>
      <c r="B715" s="201"/>
      <c r="C715" s="56" t="s">
        <v>2073</v>
      </c>
      <c r="D715" s="54" t="s">
        <v>2074</v>
      </c>
      <c r="E715" s="55" t="s">
        <v>2075</v>
      </c>
      <c r="F715" s="57">
        <v>8625.49</v>
      </c>
      <c r="H715" s="220"/>
      <c r="I715" s="220"/>
      <c r="J715" s="56" t="s">
        <v>2073</v>
      </c>
      <c r="K715" s="54" t="s">
        <v>2074</v>
      </c>
      <c r="L715" s="55" t="s">
        <v>2075</v>
      </c>
      <c r="M715" s="57">
        <v>8610.24</v>
      </c>
      <c r="N715" s="173">
        <f t="shared" si="11"/>
        <v>15.25</v>
      </c>
    </row>
    <row r="716" spans="1:14" ht="12.75" customHeight="1" x14ac:dyDescent="0.2">
      <c r="A716" s="201"/>
      <c r="B716" s="201"/>
      <c r="C716" s="56" t="s">
        <v>2076</v>
      </c>
      <c r="D716" s="54" t="s">
        <v>2077</v>
      </c>
      <c r="E716" s="55" t="s">
        <v>2078</v>
      </c>
      <c r="F716" s="57">
        <v>10549.39</v>
      </c>
      <c r="H716" s="220"/>
      <c r="I716" s="220"/>
      <c r="J716" s="56" t="s">
        <v>2076</v>
      </c>
      <c r="K716" s="54" t="s">
        <v>2077</v>
      </c>
      <c r="L716" s="55" t="s">
        <v>2078</v>
      </c>
      <c r="M716" s="57">
        <v>10530.74</v>
      </c>
      <c r="N716" s="173">
        <f t="shared" si="11"/>
        <v>18.649999999999636</v>
      </c>
    </row>
    <row r="717" spans="1:14" ht="12.75" customHeight="1" x14ac:dyDescent="0.2">
      <c r="A717" s="201"/>
      <c r="B717" s="201"/>
      <c r="C717" s="56" t="s">
        <v>2079</v>
      </c>
      <c r="D717" s="54" t="s">
        <v>2080</v>
      </c>
      <c r="E717" s="55" t="s">
        <v>2081</v>
      </c>
      <c r="F717" s="57">
        <v>13435.24</v>
      </c>
      <c r="H717" s="220"/>
      <c r="I717" s="220"/>
      <c r="J717" s="56" t="s">
        <v>2079</v>
      </c>
      <c r="K717" s="54" t="s">
        <v>2080</v>
      </c>
      <c r="L717" s="55" t="s">
        <v>2081</v>
      </c>
      <c r="M717" s="57">
        <v>13411.49</v>
      </c>
      <c r="N717" s="173">
        <f t="shared" si="11"/>
        <v>23.75</v>
      </c>
    </row>
    <row r="718" spans="1:14" ht="12.75" customHeight="1" x14ac:dyDescent="0.2">
      <c r="A718" s="201"/>
      <c r="B718" s="201"/>
      <c r="C718" s="56" t="s">
        <v>2082</v>
      </c>
      <c r="D718" s="54" t="s">
        <v>2083</v>
      </c>
      <c r="E718" s="55" t="s">
        <v>2084</v>
      </c>
      <c r="F718" s="57">
        <v>18244.990000000002</v>
      </c>
      <c r="H718" s="220"/>
      <c r="I718" s="220"/>
      <c r="J718" s="56" t="s">
        <v>2082</v>
      </c>
      <c r="K718" s="54" t="s">
        <v>2083</v>
      </c>
      <c r="L718" s="55" t="s">
        <v>2084</v>
      </c>
      <c r="M718" s="57">
        <v>18212.740000000002</v>
      </c>
      <c r="N718" s="173">
        <f t="shared" si="11"/>
        <v>32.25</v>
      </c>
    </row>
    <row r="719" spans="1:14" ht="12.75" customHeight="1" x14ac:dyDescent="0.2">
      <c r="A719" s="201"/>
      <c r="B719" s="201"/>
      <c r="C719" s="56" t="s">
        <v>2085</v>
      </c>
      <c r="D719" s="54" t="s">
        <v>2086</v>
      </c>
      <c r="E719" s="55" t="s">
        <v>2087</v>
      </c>
      <c r="F719" s="57">
        <v>23054.74</v>
      </c>
      <c r="H719" s="220"/>
      <c r="I719" s="220"/>
      <c r="J719" s="56" t="s">
        <v>2085</v>
      </c>
      <c r="K719" s="54" t="s">
        <v>2086</v>
      </c>
      <c r="L719" s="55" t="s">
        <v>2087</v>
      </c>
      <c r="M719" s="57">
        <v>23013.99</v>
      </c>
      <c r="N719" s="173">
        <f t="shared" si="11"/>
        <v>40.75</v>
      </c>
    </row>
    <row r="720" spans="1:14" ht="12.75" customHeight="1" x14ac:dyDescent="0.2">
      <c r="A720" s="201"/>
      <c r="B720" s="201"/>
      <c r="C720" s="56" t="s">
        <v>2088</v>
      </c>
      <c r="D720" s="54" t="s">
        <v>2089</v>
      </c>
      <c r="E720" s="55" t="s">
        <v>2090</v>
      </c>
      <c r="F720" s="57">
        <v>29467.74</v>
      </c>
      <c r="H720" s="220"/>
      <c r="I720" s="220"/>
      <c r="J720" s="56" t="s">
        <v>2088</v>
      </c>
      <c r="K720" s="54" t="s">
        <v>2089</v>
      </c>
      <c r="L720" s="55" t="s">
        <v>2090</v>
      </c>
      <c r="M720" s="57">
        <v>29415.66</v>
      </c>
      <c r="N720" s="173">
        <f t="shared" si="11"/>
        <v>52.080000000001746</v>
      </c>
    </row>
    <row r="721" spans="1:14" ht="12.75" customHeight="1" x14ac:dyDescent="0.2">
      <c r="A721" s="201"/>
      <c r="B721" s="201"/>
      <c r="C721" s="56" t="s">
        <v>2091</v>
      </c>
      <c r="D721" s="54" t="s">
        <v>2092</v>
      </c>
      <c r="E721" s="55" t="s">
        <v>2093</v>
      </c>
      <c r="F721" s="57">
        <v>39087.24</v>
      </c>
      <c r="H721" s="220"/>
      <c r="I721" s="220"/>
      <c r="J721" s="56" t="s">
        <v>2091</v>
      </c>
      <c r="K721" s="54" t="s">
        <v>2092</v>
      </c>
      <c r="L721" s="55" t="s">
        <v>2093</v>
      </c>
      <c r="M721" s="57">
        <v>39018.160000000003</v>
      </c>
      <c r="N721" s="173">
        <f t="shared" si="11"/>
        <v>69.07999999999447</v>
      </c>
    </row>
    <row r="722" spans="1:14" ht="12.75" customHeight="1" x14ac:dyDescent="0.2">
      <c r="A722" s="201"/>
      <c r="B722" s="201"/>
      <c r="C722" s="56" t="s">
        <v>2094</v>
      </c>
      <c r="D722" s="54" t="s">
        <v>2095</v>
      </c>
      <c r="E722" s="55" t="s">
        <v>2096</v>
      </c>
      <c r="F722" s="57">
        <v>48706.74</v>
      </c>
      <c r="H722" s="220"/>
      <c r="I722" s="220"/>
      <c r="J722" s="56" t="s">
        <v>2094</v>
      </c>
      <c r="K722" s="54" t="s">
        <v>2095</v>
      </c>
      <c r="L722" s="55" t="s">
        <v>2096</v>
      </c>
      <c r="M722" s="57">
        <v>48620.66</v>
      </c>
      <c r="N722" s="173">
        <f t="shared" si="11"/>
        <v>86.07999999999447</v>
      </c>
    </row>
    <row r="723" spans="1:14" ht="12.75" customHeight="1" x14ac:dyDescent="0.2">
      <c r="A723" s="201"/>
      <c r="B723" s="201"/>
      <c r="C723" s="56" t="s">
        <v>2097</v>
      </c>
      <c r="D723" s="54" t="s">
        <v>2098</v>
      </c>
      <c r="E723" s="55" t="s">
        <v>2099</v>
      </c>
      <c r="F723" s="57">
        <v>58326.239999999998</v>
      </c>
      <c r="H723" s="220"/>
      <c r="I723" s="220"/>
      <c r="J723" s="56" t="s">
        <v>2097</v>
      </c>
      <c r="K723" s="54" t="s">
        <v>2098</v>
      </c>
      <c r="L723" s="55" t="s">
        <v>2099</v>
      </c>
      <c r="M723" s="57">
        <v>58223.16</v>
      </c>
      <c r="N723" s="173">
        <f t="shared" si="11"/>
        <v>103.07999999999447</v>
      </c>
    </row>
    <row r="724" spans="1:14" ht="12.75" customHeight="1" x14ac:dyDescent="0.2">
      <c r="A724" s="201"/>
      <c r="B724" s="201"/>
      <c r="C724" s="56" t="s">
        <v>2100</v>
      </c>
      <c r="D724" s="54" t="s">
        <v>2101</v>
      </c>
      <c r="E724" s="55" t="s">
        <v>2102</v>
      </c>
      <c r="F724" s="57">
        <v>67945.740000000005</v>
      </c>
      <c r="H724" s="220"/>
      <c r="I724" s="220"/>
      <c r="J724" s="56" t="s">
        <v>2100</v>
      </c>
      <c r="K724" s="54" t="s">
        <v>2101</v>
      </c>
      <c r="L724" s="55" t="s">
        <v>2102</v>
      </c>
      <c r="M724" s="57">
        <v>67825.66</v>
      </c>
      <c r="N724" s="173">
        <f t="shared" si="11"/>
        <v>120.08000000000175</v>
      </c>
    </row>
    <row r="725" spans="1:14" ht="12.75" customHeight="1" x14ac:dyDescent="0.2">
      <c r="A725" s="201"/>
      <c r="B725" s="201"/>
      <c r="C725" s="56" t="s">
        <v>2103</v>
      </c>
      <c r="D725" s="54" t="s">
        <v>2104</v>
      </c>
      <c r="E725" s="55" t="s">
        <v>2105</v>
      </c>
      <c r="F725" s="57">
        <v>77565.240000000005</v>
      </c>
      <c r="H725" s="220"/>
      <c r="I725" s="220"/>
      <c r="J725" s="56" t="s">
        <v>2103</v>
      </c>
      <c r="K725" s="54" t="s">
        <v>2104</v>
      </c>
      <c r="L725" s="55" t="s">
        <v>2105</v>
      </c>
      <c r="M725" s="57">
        <v>77428.160000000003</v>
      </c>
      <c r="N725" s="173">
        <f t="shared" si="11"/>
        <v>137.08000000000175</v>
      </c>
    </row>
    <row r="726" spans="1:14" ht="12.75" customHeight="1" x14ac:dyDescent="0.2">
      <c r="A726" s="202"/>
      <c r="B726" s="202"/>
      <c r="C726" s="56" t="s">
        <v>2106</v>
      </c>
      <c r="D726" s="54" t="s">
        <v>2107</v>
      </c>
      <c r="E726" s="55" t="s">
        <v>2108</v>
      </c>
      <c r="F726" s="57">
        <v>87184.74</v>
      </c>
      <c r="H726" s="221"/>
      <c r="I726" s="221"/>
      <c r="J726" s="56" t="s">
        <v>2106</v>
      </c>
      <c r="K726" s="54" t="s">
        <v>2107</v>
      </c>
      <c r="L726" s="55" t="s">
        <v>2108</v>
      </c>
      <c r="M726" s="57">
        <v>87030.66</v>
      </c>
      <c r="N726" s="173">
        <f t="shared" si="11"/>
        <v>154.08000000000175</v>
      </c>
    </row>
    <row r="727" spans="1:14" ht="12.75" customHeight="1" x14ac:dyDescent="0.2">
      <c r="A727" s="203" t="s">
        <v>77</v>
      </c>
      <c r="B727" s="203" t="s">
        <v>78</v>
      </c>
      <c r="C727" s="56"/>
      <c r="D727" s="54"/>
      <c r="E727" s="212" t="s">
        <v>2109</v>
      </c>
      <c r="F727" s="213"/>
      <c r="H727" s="228" t="s">
        <v>77</v>
      </c>
      <c r="I727" s="228" t="s">
        <v>78</v>
      </c>
      <c r="J727" s="56"/>
      <c r="K727" s="54"/>
      <c r="L727" s="231" t="s">
        <v>2109</v>
      </c>
      <c r="M727" s="225"/>
      <c r="N727" s="173">
        <f t="shared" si="11"/>
        <v>0</v>
      </c>
    </row>
    <row r="728" spans="1:14" ht="12.75" customHeight="1" x14ac:dyDescent="0.2">
      <c r="A728" s="201"/>
      <c r="B728" s="201"/>
      <c r="C728" s="56" t="s">
        <v>2110</v>
      </c>
      <c r="D728" s="54" t="s">
        <v>2111</v>
      </c>
      <c r="E728" s="55" t="s">
        <v>2112</v>
      </c>
      <c r="F728" s="57">
        <v>188.05</v>
      </c>
      <c r="H728" s="223"/>
      <c r="I728" s="223"/>
      <c r="J728" s="56" t="s">
        <v>2110</v>
      </c>
      <c r="K728" s="54" t="s">
        <v>2111</v>
      </c>
      <c r="L728" s="55" t="s">
        <v>2112</v>
      </c>
      <c r="M728" s="57">
        <v>186.83</v>
      </c>
      <c r="N728" s="173">
        <f t="shared" si="11"/>
        <v>1.2199999999999989</v>
      </c>
    </row>
    <row r="729" spans="1:14" ht="12.75" customHeight="1" x14ac:dyDescent="0.2">
      <c r="A729" s="201"/>
      <c r="B729" s="201"/>
      <c r="C729" s="56" t="s">
        <v>2113</v>
      </c>
      <c r="D729" s="54" t="s">
        <v>2114</v>
      </c>
      <c r="E729" s="55" t="s">
        <v>2115</v>
      </c>
      <c r="F729" s="57">
        <v>329.09</v>
      </c>
      <c r="H729" s="223"/>
      <c r="I729" s="223"/>
      <c r="J729" s="56" t="s">
        <v>2113</v>
      </c>
      <c r="K729" s="54" t="s">
        <v>2114</v>
      </c>
      <c r="L729" s="55" t="s">
        <v>2115</v>
      </c>
      <c r="M729" s="57">
        <v>326.95</v>
      </c>
      <c r="N729" s="173">
        <f t="shared" si="11"/>
        <v>2.1399999999999864</v>
      </c>
    </row>
    <row r="730" spans="1:14" ht="12.75" customHeight="1" x14ac:dyDescent="0.2">
      <c r="A730" s="201"/>
      <c r="B730" s="201"/>
      <c r="C730" s="56" t="s">
        <v>2116</v>
      </c>
      <c r="D730" s="54" t="s">
        <v>2117</v>
      </c>
      <c r="E730" s="55" t="s">
        <v>2118</v>
      </c>
      <c r="F730" s="57">
        <v>470.13</v>
      </c>
      <c r="H730" s="223"/>
      <c r="I730" s="223"/>
      <c r="J730" s="56" t="s">
        <v>2116</v>
      </c>
      <c r="K730" s="54" t="s">
        <v>2117</v>
      </c>
      <c r="L730" s="55" t="s">
        <v>2118</v>
      </c>
      <c r="M730" s="57">
        <v>467.07</v>
      </c>
      <c r="N730" s="173">
        <f t="shared" si="11"/>
        <v>3.0600000000000023</v>
      </c>
    </row>
    <row r="731" spans="1:14" ht="12.75" customHeight="1" x14ac:dyDescent="0.2">
      <c r="A731" s="201"/>
      <c r="B731" s="201"/>
      <c r="C731" s="56" t="s">
        <v>2119</v>
      </c>
      <c r="D731" s="54" t="s">
        <v>2120</v>
      </c>
      <c r="E731" s="55" t="s">
        <v>2121</v>
      </c>
      <c r="F731" s="57">
        <v>611.16999999999996</v>
      </c>
      <c r="H731" s="223"/>
      <c r="I731" s="223"/>
      <c r="J731" s="56" t="s">
        <v>2119</v>
      </c>
      <c r="K731" s="54" t="s">
        <v>2120</v>
      </c>
      <c r="L731" s="55" t="s">
        <v>2121</v>
      </c>
      <c r="M731" s="57">
        <v>607.19000000000005</v>
      </c>
      <c r="N731" s="173">
        <f t="shared" si="11"/>
        <v>3.9799999999999045</v>
      </c>
    </row>
    <row r="732" spans="1:14" ht="12.75" customHeight="1" x14ac:dyDescent="0.2">
      <c r="A732" s="201"/>
      <c r="B732" s="201"/>
      <c r="C732" s="56" t="s">
        <v>2122</v>
      </c>
      <c r="D732" s="54" t="s">
        <v>2123</v>
      </c>
      <c r="E732" s="55" t="s">
        <v>2124</v>
      </c>
      <c r="F732" s="57">
        <v>752.21</v>
      </c>
      <c r="H732" s="223"/>
      <c r="I732" s="223"/>
      <c r="J732" s="56" t="s">
        <v>2122</v>
      </c>
      <c r="K732" s="54" t="s">
        <v>2123</v>
      </c>
      <c r="L732" s="55" t="s">
        <v>2124</v>
      </c>
      <c r="M732" s="57">
        <v>747.31</v>
      </c>
      <c r="N732" s="173">
        <f t="shared" si="11"/>
        <v>4.9000000000000909</v>
      </c>
    </row>
    <row r="733" spans="1:14" ht="12.75" customHeight="1" x14ac:dyDescent="0.2">
      <c r="A733" s="201"/>
      <c r="B733" s="201"/>
      <c r="C733" s="56" t="s">
        <v>2125</v>
      </c>
      <c r="D733" s="54" t="s">
        <v>2126</v>
      </c>
      <c r="E733" s="55" t="s">
        <v>2127</v>
      </c>
      <c r="F733" s="57">
        <v>893.25</v>
      </c>
      <c r="H733" s="223"/>
      <c r="I733" s="223"/>
      <c r="J733" s="56" t="s">
        <v>2125</v>
      </c>
      <c r="K733" s="54" t="s">
        <v>2126</v>
      </c>
      <c r="L733" s="55" t="s">
        <v>2127</v>
      </c>
      <c r="M733" s="57">
        <v>887.43</v>
      </c>
      <c r="N733" s="173">
        <f t="shared" si="11"/>
        <v>5.82000000000005</v>
      </c>
    </row>
    <row r="734" spans="1:14" ht="12.75" customHeight="1" x14ac:dyDescent="0.2">
      <c r="A734" s="201"/>
      <c r="B734" s="201"/>
      <c r="C734" s="56" t="s">
        <v>2128</v>
      </c>
      <c r="D734" s="54" t="s">
        <v>2129</v>
      </c>
      <c r="E734" s="55" t="s">
        <v>2130</v>
      </c>
      <c r="F734" s="57">
        <v>1034.29</v>
      </c>
      <c r="H734" s="223"/>
      <c r="I734" s="223"/>
      <c r="J734" s="56" t="s">
        <v>2128</v>
      </c>
      <c r="K734" s="54" t="s">
        <v>2129</v>
      </c>
      <c r="L734" s="55" t="s">
        <v>2130</v>
      </c>
      <c r="M734" s="57">
        <v>1027.55</v>
      </c>
      <c r="N734" s="173">
        <f t="shared" si="11"/>
        <v>6.7400000000000091</v>
      </c>
    </row>
    <row r="735" spans="1:14" ht="12.75" customHeight="1" x14ac:dyDescent="0.2">
      <c r="A735" s="201"/>
      <c r="B735" s="201"/>
      <c r="C735" s="56" t="s">
        <v>2131</v>
      </c>
      <c r="D735" s="54" t="s">
        <v>2132</v>
      </c>
      <c r="E735" s="55" t="s">
        <v>2133</v>
      </c>
      <c r="F735" s="57">
        <v>1175.33</v>
      </c>
      <c r="H735" s="223"/>
      <c r="I735" s="223"/>
      <c r="J735" s="56" t="s">
        <v>2131</v>
      </c>
      <c r="K735" s="54" t="s">
        <v>2132</v>
      </c>
      <c r="L735" s="55" t="s">
        <v>2133</v>
      </c>
      <c r="M735" s="57">
        <v>1167.67</v>
      </c>
      <c r="N735" s="173">
        <f t="shared" si="11"/>
        <v>7.6599999999998545</v>
      </c>
    </row>
    <row r="736" spans="1:14" ht="12.75" customHeight="1" x14ac:dyDescent="0.2">
      <c r="A736" s="201"/>
      <c r="B736" s="201"/>
      <c r="C736" s="56" t="s">
        <v>2134</v>
      </c>
      <c r="D736" s="54" t="s">
        <v>2135</v>
      </c>
      <c r="E736" s="55" t="s">
        <v>2136</v>
      </c>
      <c r="F736" s="57">
        <v>1316.37</v>
      </c>
      <c r="H736" s="223"/>
      <c r="I736" s="223"/>
      <c r="J736" s="56" t="s">
        <v>2134</v>
      </c>
      <c r="K736" s="54" t="s">
        <v>2135</v>
      </c>
      <c r="L736" s="55" t="s">
        <v>2136</v>
      </c>
      <c r="M736" s="57">
        <v>1307.79</v>
      </c>
      <c r="N736" s="173">
        <f t="shared" si="11"/>
        <v>8.5799999999999272</v>
      </c>
    </row>
    <row r="737" spans="1:14" ht="12.75" customHeight="1" x14ac:dyDescent="0.2">
      <c r="A737" s="201"/>
      <c r="B737" s="201"/>
      <c r="C737" s="56" t="s">
        <v>2137</v>
      </c>
      <c r="D737" s="54" t="s">
        <v>2138</v>
      </c>
      <c r="E737" s="55" t="s">
        <v>2139</v>
      </c>
      <c r="F737" s="57">
        <v>1504.43</v>
      </c>
      <c r="H737" s="223"/>
      <c r="I737" s="223"/>
      <c r="J737" s="56" t="s">
        <v>2137</v>
      </c>
      <c r="K737" s="54" t="s">
        <v>2138</v>
      </c>
      <c r="L737" s="55" t="s">
        <v>2139</v>
      </c>
      <c r="M737" s="57">
        <v>1494.61</v>
      </c>
      <c r="N737" s="173">
        <f t="shared" si="11"/>
        <v>9.8200000000001637</v>
      </c>
    </row>
    <row r="738" spans="1:14" ht="12.75" customHeight="1" x14ac:dyDescent="0.2">
      <c r="A738" s="201"/>
      <c r="B738" s="201"/>
      <c r="C738" s="56" t="s">
        <v>2140</v>
      </c>
      <c r="D738" s="54" t="s">
        <v>2141</v>
      </c>
      <c r="E738" s="55" t="s">
        <v>2142</v>
      </c>
      <c r="F738" s="57">
        <v>1786.51</v>
      </c>
      <c r="H738" s="223"/>
      <c r="I738" s="223"/>
      <c r="J738" s="56" t="s">
        <v>2140</v>
      </c>
      <c r="K738" s="54" t="s">
        <v>2141</v>
      </c>
      <c r="L738" s="55" t="s">
        <v>2142</v>
      </c>
      <c r="M738" s="57">
        <v>1774.85</v>
      </c>
      <c r="N738" s="173">
        <f t="shared" si="11"/>
        <v>11.660000000000082</v>
      </c>
    </row>
    <row r="739" spans="1:14" ht="12.75" customHeight="1" x14ac:dyDescent="0.2">
      <c r="A739" s="201"/>
      <c r="B739" s="201"/>
      <c r="C739" s="56" t="s">
        <v>2143</v>
      </c>
      <c r="D739" s="54" t="s">
        <v>2144</v>
      </c>
      <c r="E739" s="55" t="s">
        <v>2145</v>
      </c>
      <c r="F739" s="57">
        <v>2068.59</v>
      </c>
      <c r="H739" s="223"/>
      <c r="I739" s="223"/>
      <c r="J739" s="56" t="s">
        <v>2143</v>
      </c>
      <c r="K739" s="54" t="s">
        <v>2144</v>
      </c>
      <c r="L739" s="55" t="s">
        <v>2145</v>
      </c>
      <c r="M739" s="57">
        <v>2055.09</v>
      </c>
      <c r="N739" s="173">
        <f t="shared" si="11"/>
        <v>13.5</v>
      </c>
    </row>
    <row r="740" spans="1:14" ht="12.75" customHeight="1" x14ac:dyDescent="0.2">
      <c r="A740" s="201"/>
      <c r="B740" s="201"/>
      <c r="C740" s="56" t="s">
        <v>2146</v>
      </c>
      <c r="D740" s="54" t="s">
        <v>2147</v>
      </c>
      <c r="E740" s="55" t="s">
        <v>2148</v>
      </c>
      <c r="F740" s="57">
        <v>2350.67</v>
      </c>
      <c r="H740" s="223"/>
      <c r="I740" s="223"/>
      <c r="J740" s="56" t="s">
        <v>2146</v>
      </c>
      <c r="K740" s="54" t="s">
        <v>2147</v>
      </c>
      <c r="L740" s="55" t="s">
        <v>2148</v>
      </c>
      <c r="M740" s="57">
        <v>2335.33</v>
      </c>
      <c r="N740" s="173">
        <f t="shared" si="11"/>
        <v>15.340000000000146</v>
      </c>
    </row>
    <row r="741" spans="1:14" ht="12.75" customHeight="1" x14ac:dyDescent="0.2">
      <c r="A741" s="201"/>
      <c r="B741" s="201"/>
      <c r="C741" s="56" t="s">
        <v>2149</v>
      </c>
      <c r="D741" s="54" t="s">
        <v>2150</v>
      </c>
      <c r="E741" s="55" t="s">
        <v>2151</v>
      </c>
      <c r="F741" s="57">
        <v>2632.75</v>
      </c>
      <c r="H741" s="223"/>
      <c r="I741" s="223"/>
      <c r="J741" s="56" t="s">
        <v>2149</v>
      </c>
      <c r="K741" s="54" t="s">
        <v>2150</v>
      </c>
      <c r="L741" s="55" t="s">
        <v>2151</v>
      </c>
      <c r="M741" s="57">
        <v>2615.5700000000002</v>
      </c>
      <c r="N741" s="173">
        <f t="shared" si="11"/>
        <v>17.179999999999836</v>
      </c>
    </row>
    <row r="742" spans="1:14" ht="12.75" customHeight="1" x14ac:dyDescent="0.2">
      <c r="A742" s="201"/>
      <c r="B742" s="201"/>
      <c r="C742" s="56" t="s">
        <v>2152</v>
      </c>
      <c r="D742" s="54" t="s">
        <v>2153</v>
      </c>
      <c r="E742" s="55" t="s">
        <v>2154</v>
      </c>
      <c r="F742" s="57">
        <v>2914.83</v>
      </c>
      <c r="H742" s="223"/>
      <c r="I742" s="223"/>
      <c r="J742" s="56" t="s">
        <v>2152</v>
      </c>
      <c r="K742" s="54" t="s">
        <v>2153</v>
      </c>
      <c r="L742" s="55" t="s">
        <v>2154</v>
      </c>
      <c r="M742" s="57">
        <v>2895.81</v>
      </c>
      <c r="N742" s="173">
        <f t="shared" si="11"/>
        <v>19.019999999999982</v>
      </c>
    </row>
    <row r="743" spans="1:14" ht="12.75" customHeight="1" x14ac:dyDescent="0.2">
      <c r="A743" s="201"/>
      <c r="B743" s="201"/>
      <c r="C743" s="56" t="s">
        <v>2155</v>
      </c>
      <c r="D743" s="54" t="s">
        <v>2156</v>
      </c>
      <c r="E743" s="55" t="s">
        <v>2157</v>
      </c>
      <c r="F743" s="57">
        <v>3290.93</v>
      </c>
      <c r="H743" s="223"/>
      <c r="I743" s="223"/>
      <c r="J743" s="56" t="s">
        <v>2155</v>
      </c>
      <c r="K743" s="54" t="s">
        <v>2156</v>
      </c>
      <c r="L743" s="55" t="s">
        <v>2157</v>
      </c>
      <c r="M743" s="57">
        <v>3269.47</v>
      </c>
      <c r="N743" s="173">
        <f t="shared" si="11"/>
        <v>21.460000000000036</v>
      </c>
    </row>
    <row r="744" spans="1:14" ht="12.75" customHeight="1" x14ac:dyDescent="0.2">
      <c r="A744" s="201"/>
      <c r="B744" s="201"/>
      <c r="C744" s="56" t="s">
        <v>2158</v>
      </c>
      <c r="D744" s="54" t="s">
        <v>2159</v>
      </c>
      <c r="E744" s="55" t="s">
        <v>2160</v>
      </c>
      <c r="F744" s="57">
        <v>3855.09</v>
      </c>
      <c r="H744" s="223"/>
      <c r="I744" s="223"/>
      <c r="J744" s="56" t="s">
        <v>2158</v>
      </c>
      <c r="K744" s="54" t="s">
        <v>2159</v>
      </c>
      <c r="L744" s="55" t="s">
        <v>2160</v>
      </c>
      <c r="M744" s="57">
        <v>3829.95</v>
      </c>
      <c r="N744" s="173">
        <f t="shared" si="11"/>
        <v>25.140000000000327</v>
      </c>
    </row>
    <row r="745" spans="1:14" ht="12.75" customHeight="1" x14ac:dyDescent="0.2">
      <c r="A745" s="201"/>
      <c r="B745" s="201"/>
      <c r="C745" s="56" t="s">
        <v>2161</v>
      </c>
      <c r="D745" s="54" t="s">
        <v>2162</v>
      </c>
      <c r="E745" s="55" t="s">
        <v>2163</v>
      </c>
      <c r="F745" s="57">
        <v>4419.25</v>
      </c>
      <c r="H745" s="223"/>
      <c r="I745" s="223"/>
      <c r="J745" s="56" t="s">
        <v>2161</v>
      </c>
      <c r="K745" s="54" t="s">
        <v>2162</v>
      </c>
      <c r="L745" s="55" t="s">
        <v>2163</v>
      </c>
      <c r="M745" s="57">
        <v>4390.43</v>
      </c>
      <c r="N745" s="173">
        <f t="shared" si="11"/>
        <v>28.819999999999709</v>
      </c>
    </row>
    <row r="746" spans="1:14" ht="12.75" customHeight="1" x14ac:dyDescent="0.2">
      <c r="A746" s="201"/>
      <c r="B746" s="201"/>
      <c r="C746" s="56" t="s">
        <v>2164</v>
      </c>
      <c r="D746" s="54" t="s">
        <v>2165</v>
      </c>
      <c r="E746" s="55" t="s">
        <v>2166</v>
      </c>
      <c r="F746" s="57">
        <v>5171.47</v>
      </c>
      <c r="H746" s="223"/>
      <c r="I746" s="223"/>
      <c r="J746" s="56" t="s">
        <v>2164</v>
      </c>
      <c r="K746" s="54" t="s">
        <v>2165</v>
      </c>
      <c r="L746" s="55" t="s">
        <v>2166</v>
      </c>
      <c r="M746" s="57">
        <v>5137.7299999999996</v>
      </c>
      <c r="N746" s="173">
        <f t="shared" si="11"/>
        <v>33.740000000000691</v>
      </c>
    </row>
    <row r="747" spans="1:14" ht="12.75" customHeight="1" x14ac:dyDescent="0.2">
      <c r="A747" s="201"/>
      <c r="B747" s="201"/>
      <c r="C747" s="56" t="s">
        <v>2167</v>
      </c>
      <c r="D747" s="54" t="s">
        <v>2168</v>
      </c>
      <c r="E747" s="55" t="s">
        <v>2169</v>
      </c>
      <c r="F747" s="57">
        <v>6299.79</v>
      </c>
      <c r="H747" s="223"/>
      <c r="I747" s="223"/>
      <c r="J747" s="56" t="s">
        <v>2167</v>
      </c>
      <c r="K747" s="54" t="s">
        <v>2168</v>
      </c>
      <c r="L747" s="55" t="s">
        <v>2169</v>
      </c>
      <c r="M747" s="57">
        <v>6258.69</v>
      </c>
      <c r="N747" s="173">
        <f t="shared" si="11"/>
        <v>41.100000000000364</v>
      </c>
    </row>
    <row r="748" spans="1:14" ht="12.75" customHeight="1" x14ac:dyDescent="0.2">
      <c r="A748" s="201"/>
      <c r="B748" s="201"/>
      <c r="C748" s="56" t="s">
        <v>2170</v>
      </c>
      <c r="D748" s="54" t="s">
        <v>2171</v>
      </c>
      <c r="E748" s="55" t="s">
        <v>2172</v>
      </c>
      <c r="F748" s="57">
        <v>7428.11</v>
      </c>
      <c r="H748" s="223"/>
      <c r="I748" s="223"/>
      <c r="J748" s="56" t="s">
        <v>2170</v>
      </c>
      <c r="K748" s="54" t="s">
        <v>2171</v>
      </c>
      <c r="L748" s="55" t="s">
        <v>2172</v>
      </c>
      <c r="M748" s="57">
        <v>7379.65</v>
      </c>
      <c r="N748" s="173">
        <f t="shared" si="11"/>
        <v>48.460000000000036</v>
      </c>
    </row>
    <row r="749" spans="1:14" ht="12.75" customHeight="1" x14ac:dyDescent="0.2">
      <c r="A749" s="202"/>
      <c r="B749" s="202"/>
      <c r="C749" s="56" t="s">
        <v>2173</v>
      </c>
      <c r="D749" s="54" t="s">
        <v>2174</v>
      </c>
      <c r="E749" s="55" t="s">
        <v>2175</v>
      </c>
      <c r="F749" s="57">
        <v>8556.43</v>
      </c>
      <c r="H749" s="223"/>
      <c r="I749" s="223"/>
      <c r="J749" s="56" t="s">
        <v>2173</v>
      </c>
      <c r="K749" s="54" t="s">
        <v>2174</v>
      </c>
      <c r="L749" s="55" t="s">
        <v>2175</v>
      </c>
      <c r="M749" s="57">
        <v>8500.61</v>
      </c>
      <c r="N749" s="173">
        <f t="shared" si="11"/>
        <v>55.819999999999709</v>
      </c>
    </row>
    <row r="750" spans="1:14" ht="12.75" customHeight="1" x14ac:dyDescent="0.2">
      <c r="A750" s="203" t="s">
        <v>79</v>
      </c>
      <c r="B750" s="203" t="s">
        <v>80</v>
      </c>
      <c r="C750" s="56"/>
      <c r="D750" s="54"/>
      <c r="E750" s="212" t="s">
        <v>2176</v>
      </c>
      <c r="F750" s="213"/>
      <c r="H750" s="228" t="s">
        <v>79</v>
      </c>
      <c r="I750" s="228" t="s">
        <v>80</v>
      </c>
      <c r="J750" s="56"/>
      <c r="K750" s="54"/>
      <c r="L750" s="231" t="s">
        <v>2176</v>
      </c>
      <c r="M750" s="225"/>
      <c r="N750" s="173">
        <f t="shared" si="11"/>
        <v>0</v>
      </c>
    </row>
    <row r="751" spans="1:14" ht="12.75" customHeight="1" x14ac:dyDescent="0.2">
      <c r="A751" s="201"/>
      <c r="B751" s="201"/>
      <c r="C751" s="56" t="s">
        <v>2177</v>
      </c>
      <c r="D751" s="54" t="s">
        <v>2178</v>
      </c>
      <c r="E751" s="55" t="s">
        <v>2179</v>
      </c>
      <c r="F751" s="57">
        <v>1265.18</v>
      </c>
      <c r="H751" s="223"/>
      <c r="I751" s="223"/>
      <c r="J751" s="56" t="s">
        <v>2177</v>
      </c>
      <c r="K751" s="54" t="s">
        <v>2178</v>
      </c>
      <c r="L751" s="55" t="s">
        <v>2179</v>
      </c>
      <c r="M751" s="57">
        <v>1258.47</v>
      </c>
      <c r="N751" s="173">
        <f t="shared" si="11"/>
        <v>6.7100000000000364</v>
      </c>
    </row>
    <row r="752" spans="1:14" ht="12.75" customHeight="1" x14ac:dyDescent="0.2">
      <c r="A752" s="201"/>
      <c r="B752" s="201"/>
      <c r="C752" s="56" t="s">
        <v>2180</v>
      </c>
      <c r="D752" s="54" t="s">
        <v>2181</v>
      </c>
      <c r="E752" s="55" t="s">
        <v>2182</v>
      </c>
      <c r="F752" s="57">
        <v>1955.27</v>
      </c>
      <c r="H752" s="223"/>
      <c r="I752" s="223"/>
      <c r="J752" s="56" t="s">
        <v>2180</v>
      </c>
      <c r="K752" s="54" t="s">
        <v>2181</v>
      </c>
      <c r="L752" s="55" t="s">
        <v>2182</v>
      </c>
      <c r="M752" s="57">
        <v>1944.9</v>
      </c>
      <c r="N752" s="173">
        <f t="shared" si="11"/>
        <v>10.369999999999891</v>
      </c>
    </row>
    <row r="753" spans="1:14" ht="25.5" customHeight="1" x14ac:dyDescent="0.2">
      <c r="A753" s="201"/>
      <c r="B753" s="201"/>
      <c r="C753" s="56" t="s">
        <v>2183</v>
      </c>
      <c r="D753" s="54" t="s">
        <v>2184</v>
      </c>
      <c r="E753" s="55" t="s">
        <v>2185</v>
      </c>
      <c r="F753" s="57">
        <v>2645.37</v>
      </c>
      <c r="H753" s="223"/>
      <c r="I753" s="223"/>
      <c r="J753" s="56" t="s">
        <v>2183</v>
      </c>
      <c r="K753" s="54" t="s">
        <v>2184</v>
      </c>
      <c r="L753" s="55" t="s">
        <v>2185</v>
      </c>
      <c r="M753" s="57">
        <v>2631.34</v>
      </c>
      <c r="N753" s="173">
        <f t="shared" si="11"/>
        <v>14.029999999999745</v>
      </c>
    </row>
    <row r="754" spans="1:14" ht="25.5" customHeight="1" x14ac:dyDescent="0.2">
      <c r="A754" s="201"/>
      <c r="B754" s="201"/>
      <c r="C754" s="56" t="s">
        <v>2186</v>
      </c>
      <c r="D754" s="54" t="s">
        <v>2187</v>
      </c>
      <c r="E754" s="55" t="s">
        <v>2188</v>
      </c>
      <c r="F754" s="57">
        <v>3335.46</v>
      </c>
      <c r="H754" s="223"/>
      <c r="I754" s="223"/>
      <c r="J754" s="56" t="s">
        <v>2186</v>
      </c>
      <c r="K754" s="54" t="s">
        <v>2187</v>
      </c>
      <c r="L754" s="55" t="s">
        <v>2188</v>
      </c>
      <c r="M754" s="57">
        <v>3317.77</v>
      </c>
      <c r="N754" s="173">
        <f t="shared" si="11"/>
        <v>17.690000000000055</v>
      </c>
    </row>
    <row r="755" spans="1:14" ht="12.75" customHeight="1" x14ac:dyDescent="0.2">
      <c r="A755" s="201"/>
      <c r="B755" s="201"/>
      <c r="C755" s="56" t="s">
        <v>2189</v>
      </c>
      <c r="D755" s="54" t="s">
        <v>2190</v>
      </c>
      <c r="E755" s="55" t="s">
        <v>2191</v>
      </c>
      <c r="F755" s="57">
        <v>4025.56</v>
      </c>
      <c r="H755" s="223"/>
      <c r="I755" s="223"/>
      <c r="J755" s="56" t="s">
        <v>2189</v>
      </c>
      <c r="K755" s="54" t="s">
        <v>2190</v>
      </c>
      <c r="L755" s="55" t="s">
        <v>2191</v>
      </c>
      <c r="M755" s="57">
        <v>4004.21</v>
      </c>
      <c r="N755" s="173">
        <f t="shared" si="11"/>
        <v>21.349999999999909</v>
      </c>
    </row>
    <row r="756" spans="1:14" ht="38.25" customHeight="1" x14ac:dyDescent="0.2">
      <c r="A756" s="201"/>
      <c r="B756" s="201"/>
      <c r="C756" s="56" t="s">
        <v>2192</v>
      </c>
      <c r="D756" s="54" t="s">
        <v>2193</v>
      </c>
      <c r="E756" s="55" t="s">
        <v>2194</v>
      </c>
      <c r="F756" s="57">
        <v>4715.66</v>
      </c>
      <c r="H756" s="223"/>
      <c r="I756" s="223"/>
      <c r="J756" s="56" t="s">
        <v>2192</v>
      </c>
      <c r="K756" s="54" t="s">
        <v>2193</v>
      </c>
      <c r="L756" s="55" t="s">
        <v>2194</v>
      </c>
      <c r="M756" s="57">
        <v>4690.6499999999996</v>
      </c>
      <c r="N756" s="173">
        <f t="shared" si="11"/>
        <v>25.010000000000218</v>
      </c>
    </row>
    <row r="757" spans="1:14" ht="25.5" customHeight="1" x14ac:dyDescent="0.2">
      <c r="A757" s="201"/>
      <c r="B757" s="201"/>
      <c r="C757" s="56" t="s">
        <v>2195</v>
      </c>
      <c r="D757" s="54" t="s">
        <v>2196</v>
      </c>
      <c r="E757" s="55" t="s">
        <v>2197</v>
      </c>
      <c r="F757" s="57">
        <v>5405.75</v>
      </c>
      <c r="H757" s="223"/>
      <c r="I757" s="223"/>
      <c r="J757" s="56" t="s">
        <v>2195</v>
      </c>
      <c r="K757" s="54" t="s">
        <v>2196</v>
      </c>
      <c r="L757" s="55" t="s">
        <v>2197</v>
      </c>
      <c r="M757" s="57">
        <v>5377.08</v>
      </c>
      <c r="N757" s="173">
        <f t="shared" si="11"/>
        <v>28.670000000000073</v>
      </c>
    </row>
    <row r="758" spans="1:14" ht="12.75" customHeight="1" x14ac:dyDescent="0.2">
      <c r="A758" s="201"/>
      <c r="B758" s="201"/>
      <c r="C758" s="56" t="s">
        <v>2198</v>
      </c>
      <c r="D758" s="54" t="s">
        <v>2199</v>
      </c>
      <c r="E758" s="55" t="s">
        <v>2200</v>
      </c>
      <c r="F758" s="57">
        <v>6325.88</v>
      </c>
      <c r="H758" s="223"/>
      <c r="I758" s="223"/>
      <c r="J758" s="56" t="s">
        <v>2198</v>
      </c>
      <c r="K758" s="54" t="s">
        <v>2199</v>
      </c>
      <c r="L758" s="55" t="s">
        <v>2200</v>
      </c>
      <c r="M758" s="57">
        <v>6292.33</v>
      </c>
      <c r="N758" s="173">
        <f t="shared" si="11"/>
        <v>33.550000000000182</v>
      </c>
    </row>
    <row r="759" spans="1:14" ht="38.25" customHeight="1" x14ac:dyDescent="0.2">
      <c r="A759" s="201"/>
      <c r="B759" s="201"/>
      <c r="C759" s="56" t="s">
        <v>2201</v>
      </c>
      <c r="D759" s="54" t="s">
        <v>2202</v>
      </c>
      <c r="E759" s="55" t="s">
        <v>2203</v>
      </c>
      <c r="F759" s="57">
        <v>7706.07</v>
      </c>
      <c r="H759" s="223"/>
      <c r="I759" s="223"/>
      <c r="J759" s="56" t="s">
        <v>2201</v>
      </c>
      <c r="K759" s="54" t="s">
        <v>2202</v>
      </c>
      <c r="L759" s="55" t="s">
        <v>2203</v>
      </c>
      <c r="M759" s="57">
        <v>7665.2</v>
      </c>
      <c r="N759" s="173">
        <f t="shared" si="11"/>
        <v>40.869999999999891</v>
      </c>
    </row>
    <row r="760" spans="1:14" ht="38.25" customHeight="1" x14ac:dyDescent="0.2">
      <c r="A760" s="201"/>
      <c r="B760" s="201"/>
      <c r="C760" s="56" t="s">
        <v>2204</v>
      </c>
      <c r="D760" s="54" t="s">
        <v>2205</v>
      </c>
      <c r="E760" s="55" t="s">
        <v>2206</v>
      </c>
      <c r="F760" s="57">
        <v>9086.26</v>
      </c>
      <c r="H760" s="223"/>
      <c r="I760" s="223"/>
      <c r="J760" s="56" t="s">
        <v>2204</v>
      </c>
      <c r="K760" s="54" t="s">
        <v>2205</v>
      </c>
      <c r="L760" s="55" t="s">
        <v>2206</v>
      </c>
      <c r="M760" s="57">
        <v>9038.07</v>
      </c>
      <c r="N760" s="173">
        <f t="shared" si="11"/>
        <v>48.190000000000509</v>
      </c>
    </row>
    <row r="761" spans="1:14" ht="12.75" customHeight="1" x14ac:dyDescent="0.2">
      <c r="A761" s="201"/>
      <c r="B761" s="201"/>
      <c r="C761" s="56" t="s">
        <v>2207</v>
      </c>
      <c r="D761" s="54" t="s">
        <v>2208</v>
      </c>
      <c r="E761" s="55" t="s">
        <v>2209</v>
      </c>
      <c r="F761" s="57">
        <v>10466.459999999999</v>
      </c>
      <c r="H761" s="223"/>
      <c r="I761" s="223"/>
      <c r="J761" s="56" t="s">
        <v>2207</v>
      </c>
      <c r="K761" s="54" t="s">
        <v>2208</v>
      </c>
      <c r="L761" s="55" t="s">
        <v>2209</v>
      </c>
      <c r="M761" s="57">
        <v>10410.950000000001</v>
      </c>
      <c r="N761" s="173">
        <f t="shared" si="11"/>
        <v>55.509999999998399</v>
      </c>
    </row>
    <row r="762" spans="1:14" ht="38.25" customHeight="1" x14ac:dyDescent="0.2">
      <c r="A762" s="201"/>
      <c r="B762" s="201"/>
      <c r="C762" s="56" t="s">
        <v>2210</v>
      </c>
      <c r="D762" s="54" t="s">
        <v>2211</v>
      </c>
      <c r="E762" s="55" t="s">
        <v>2212</v>
      </c>
      <c r="F762" s="57">
        <v>11846.65</v>
      </c>
      <c r="H762" s="223"/>
      <c r="I762" s="223"/>
      <c r="J762" s="56" t="s">
        <v>2210</v>
      </c>
      <c r="K762" s="54" t="s">
        <v>2211</v>
      </c>
      <c r="L762" s="55" t="s">
        <v>2212</v>
      </c>
      <c r="M762" s="57">
        <v>11783.82</v>
      </c>
      <c r="N762" s="173">
        <f t="shared" si="11"/>
        <v>62.829999999999927</v>
      </c>
    </row>
    <row r="763" spans="1:14" ht="38.25" customHeight="1" x14ac:dyDescent="0.2">
      <c r="A763" s="201"/>
      <c r="B763" s="201"/>
      <c r="C763" s="56" t="s">
        <v>2213</v>
      </c>
      <c r="D763" s="54" t="s">
        <v>2214</v>
      </c>
      <c r="E763" s="55" t="s">
        <v>2215</v>
      </c>
      <c r="F763" s="57">
        <v>13226.84</v>
      </c>
      <c r="H763" s="223"/>
      <c r="I763" s="223"/>
      <c r="J763" s="56" t="s">
        <v>2213</v>
      </c>
      <c r="K763" s="54" t="s">
        <v>2214</v>
      </c>
      <c r="L763" s="55" t="s">
        <v>2215</v>
      </c>
      <c r="M763" s="57">
        <v>13156.69</v>
      </c>
      <c r="N763" s="173">
        <f t="shared" si="11"/>
        <v>70.149999999999636</v>
      </c>
    </row>
    <row r="764" spans="1:14" ht="12.75" customHeight="1" x14ac:dyDescent="0.2">
      <c r="A764" s="201"/>
      <c r="B764" s="201"/>
      <c r="C764" s="56" t="s">
        <v>2216</v>
      </c>
      <c r="D764" s="54"/>
      <c r="E764" s="55" t="s">
        <v>2217</v>
      </c>
      <c r="F764" s="57"/>
      <c r="H764" s="223"/>
      <c r="I764" s="223"/>
      <c r="J764" s="56" t="s">
        <v>2216</v>
      </c>
      <c r="K764" s="54"/>
      <c r="L764" s="55" t="s">
        <v>2217</v>
      </c>
      <c r="M764" s="57"/>
      <c r="N764" s="173">
        <f t="shared" si="11"/>
        <v>0</v>
      </c>
    </row>
    <row r="765" spans="1:14" ht="38.25" customHeight="1" x14ac:dyDescent="0.2">
      <c r="A765" s="201"/>
      <c r="B765" s="201"/>
      <c r="C765" s="56" t="s">
        <v>2218</v>
      </c>
      <c r="D765" s="54" t="s">
        <v>2219</v>
      </c>
      <c r="E765" s="55" t="s">
        <v>2220</v>
      </c>
      <c r="F765" s="57">
        <v>14607.03</v>
      </c>
      <c r="H765" s="223"/>
      <c r="I765" s="223"/>
      <c r="J765" s="56" t="s">
        <v>2218</v>
      </c>
      <c r="K765" s="54" t="s">
        <v>2219</v>
      </c>
      <c r="L765" s="55" t="s">
        <v>2220</v>
      </c>
      <c r="M765" s="57">
        <v>14529.56</v>
      </c>
      <c r="N765" s="173">
        <f t="shared" si="11"/>
        <v>77.470000000001164</v>
      </c>
    </row>
    <row r="766" spans="1:14" ht="38.25" customHeight="1" x14ac:dyDescent="0.2">
      <c r="A766" s="201"/>
      <c r="B766" s="201"/>
      <c r="C766" s="56" t="s">
        <v>2221</v>
      </c>
      <c r="D766" s="54" t="s">
        <v>2222</v>
      </c>
      <c r="E766" s="55" t="s">
        <v>2223</v>
      </c>
      <c r="F766" s="57">
        <v>16447.29</v>
      </c>
      <c r="H766" s="223"/>
      <c r="I766" s="223"/>
      <c r="J766" s="56" t="s">
        <v>2221</v>
      </c>
      <c r="K766" s="54" t="s">
        <v>2222</v>
      </c>
      <c r="L766" s="55" t="s">
        <v>2223</v>
      </c>
      <c r="M766" s="57">
        <v>16360.06</v>
      </c>
      <c r="N766" s="173">
        <f t="shared" si="11"/>
        <v>87.230000000001382</v>
      </c>
    </row>
    <row r="767" spans="1:14" ht="12.75" customHeight="1" x14ac:dyDescent="0.2">
      <c r="A767" s="201"/>
      <c r="B767" s="201"/>
      <c r="C767" s="56" t="s">
        <v>2224</v>
      </c>
      <c r="D767" s="54" t="s">
        <v>2225</v>
      </c>
      <c r="E767" s="55" t="s">
        <v>2226</v>
      </c>
      <c r="F767" s="57">
        <v>19207.669999999998</v>
      </c>
      <c r="H767" s="223"/>
      <c r="I767" s="223"/>
      <c r="J767" s="56" t="s">
        <v>2224</v>
      </c>
      <c r="K767" s="54" t="s">
        <v>2225</v>
      </c>
      <c r="L767" s="55" t="s">
        <v>2226</v>
      </c>
      <c r="M767" s="57">
        <v>19105.8</v>
      </c>
      <c r="N767" s="173">
        <f t="shared" si="11"/>
        <v>101.86999999999898</v>
      </c>
    </row>
    <row r="768" spans="1:14" ht="38.25" customHeight="1" x14ac:dyDescent="0.2">
      <c r="A768" s="201"/>
      <c r="B768" s="201"/>
      <c r="C768" s="56" t="s">
        <v>2227</v>
      </c>
      <c r="D768" s="54" t="s">
        <v>2228</v>
      </c>
      <c r="E768" s="55" t="s">
        <v>2229</v>
      </c>
      <c r="F768" s="57">
        <v>21968.06</v>
      </c>
      <c r="H768" s="223"/>
      <c r="I768" s="223"/>
      <c r="J768" s="56" t="s">
        <v>2227</v>
      </c>
      <c r="K768" s="54" t="s">
        <v>2228</v>
      </c>
      <c r="L768" s="55" t="s">
        <v>2229</v>
      </c>
      <c r="M768" s="57">
        <v>21851.55</v>
      </c>
      <c r="N768" s="173">
        <f t="shared" si="11"/>
        <v>116.51000000000204</v>
      </c>
    </row>
    <row r="769" spans="1:14" ht="38.25" customHeight="1" x14ac:dyDescent="0.2">
      <c r="A769" s="201"/>
      <c r="B769" s="201"/>
      <c r="C769" s="56" t="s">
        <v>2230</v>
      </c>
      <c r="D769" s="54" t="s">
        <v>2231</v>
      </c>
      <c r="E769" s="55" t="s">
        <v>2232</v>
      </c>
      <c r="F769" s="57">
        <v>24728.44</v>
      </c>
      <c r="H769" s="223"/>
      <c r="I769" s="223"/>
      <c r="J769" s="56" t="s">
        <v>2230</v>
      </c>
      <c r="K769" s="54" t="s">
        <v>2231</v>
      </c>
      <c r="L769" s="55" t="s">
        <v>2232</v>
      </c>
      <c r="M769" s="57">
        <v>24597.29</v>
      </c>
      <c r="N769" s="173">
        <f t="shared" si="11"/>
        <v>131.14999999999782</v>
      </c>
    </row>
    <row r="770" spans="1:14" ht="12.75" customHeight="1" x14ac:dyDescent="0.2">
      <c r="A770" s="201"/>
      <c r="B770" s="201"/>
      <c r="C770" s="56" t="s">
        <v>2233</v>
      </c>
      <c r="D770" s="54" t="s">
        <v>2234</v>
      </c>
      <c r="E770" s="55" t="s">
        <v>2235</v>
      </c>
      <c r="F770" s="57">
        <v>27488.82</v>
      </c>
      <c r="H770" s="223"/>
      <c r="I770" s="223"/>
      <c r="J770" s="56" t="s">
        <v>2233</v>
      </c>
      <c r="K770" s="54" t="s">
        <v>2234</v>
      </c>
      <c r="L770" s="55" t="s">
        <v>2235</v>
      </c>
      <c r="M770" s="57">
        <v>27343.03</v>
      </c>
      <c r="N770" s="173">
        <f t="shared" si="11"/>
        <v>145.79000000000087</v>
      </c>
    </row>
    <row r="771" spans="1:14" ht="38.25" customHeight="1" x14ac:dyDescent="0.2">
      <c r="A771" s="201"/>
      <c r="B771" s="201"/>
      <c r="C771" s="56" t="s">
        <v>2236</v>
      </c>
      <c r="D771" s="54" t="s">
        <v>2237</v>
      </c>
      <c r="E771" s="55" t="s">
        <v>2238</v>
      </c>
      <c r="F771" s="57">
        <v>30249.21</v>
      </c>
      <c r="H771" s="223"/>
      <c r="I771" s="223"/>
      <c r="J771" s="56" t="s">
        <v>2236</v>
      </c>
      <c r="K771" s="54" t="s">
        <v>2237</v>
      </c>
      <c r="L771" s="55" t="s">
        <v>2238</v>
      </c>
      <c r="M771" s="57">
        <v>30088.78</v>
      </c>
      <c r="N771" s="173">
        <f t="shared" si="11"/>
        <v>160.43000000000029</v>
      </c>
    </row>
    <row r="772" spans="1:14" ht="38.25" customHeight="1" x14ac:dyDescent="0.2">
      <c r="A772" s="201"/>
      <c r="B772" s="201"/>
      <c r="C772" s="56" t="s">
        <v>2239</v>
      </c>
      <c r="D772" s="54" t="s">
        <v>2240</v>
      </c>
      <c r="E772" s="55" t="s">
        <v>2241</v>
      </c>
      <c r="F772" s="57">
        <v>33009.589999999997</v>
      </c>
      <c r="H772" s="223"/>
      <c r="I772" s="223"/>
      <c r="J772" s="56" t="s">
        <v>2239</v>
      </c>
      <c r="K772" s="54" t="s">
        <v>2240</v>
      </c>
      <c r="L772" s="55" t="s">
        <v>2241</v>
      </c>
      <c r="M772" s="57">
        <v>32834.519999999997</v>
      </c>
      <c r="N772" s="173">
        <f t="shared" si="11"/>
        <v>175.06999999999971</v>
      </c>
    </row>
    <row r="773" spans="1:14" ht="12.75" customHeight="1" x14ac:dyDescent="0.2">
      <c r="A773" s="201"/>
      <c r="B773" s="201"/>
      <c r="C773" s="56" t="s">
        <v>2242</v>
      </c>
      <c r="D773" s="54" t="s">
        <v>2243</v>
      </c>
      <c r="E773" s="55" t="s">
        <v>2244</v>
      </c>
      <c r="F773" s="57">
        <v>35769.980000000003</v>
      </c>
      <c r="H773" s="223"/>
      <c r="I773" s="223"/>
      <c r="J773" s="56" t="s">
        <v>2242</v>
      </c>
      <c r="K773" s="54" t="s">
        <v>2243</v>
      </c>
      <c r="L773" s="55" t="s">
        <v>2244</v>
      </c>
      <c r="M773" s="57">
        <v>35580.269999999997</v>
      </c>
      <c r="N773" s="173">
        <f t="shared" si="11"/>
        <v>189.7100000000064</v>
      </c>
    </row>
    <row r="774" spans="1:14" ht="38.25" customHeight="1" x14ac:dyDescent="0.2">
      <c r="A774" s="201"/>
      <c r="B774" s="201"/>
      <c r="C774" s="56" t="s">
        <v>2245</v>
      </c>
      <c r="D774" s="54" t="s">
        <v>2246</v>
      </c>
      <c r="E774" s="55" t="s">
        <v>2247</v>
      </c>
      <c r="F774" s="57">
        <v>38530.36</v>
      </c>
      <c r="H774" s="223"/>
      <c r="I774" s="223"/>
      <c r="J774" s="56" t="s">
        <v>2245</v>
      </c>
      <c r="K774" s="54" t="s">
        <v>2246</v>
      </c>
      <c r="L774" s="55" t="s">
        <v>2247</v>
      </c>
      <c r="M774" s="57">
        <v>38326.01</v>
      </c>
      <c r="N774" s="173">
        <f t="shared" si="11"/>
        <v>204.34999999999854</v>
      </c>
    </row>
    <row r="775" spans="1:14" ht="38.25" customHeight="1" x14ac:dyDescent="0.2">
      <c r="A775" s="201"/>
      <c r="B775" s="201"/>
      <c r="C775" s="56" t="s">
        <v>2248</v>
      </c>
      <c r="D775" s="54" t="s">
        <v>2249</v>
      </c>
      <c r="E775" s="55" t="s">
        <v>2250</v>
      </c>
      <c r="F775" s="57">
        <v>41290.74</v>
      </c>
      <c r="H775" s="223"/>
      <c r="I775" s="223"/>
      <c r="J775" s="56" t="s">
        <v>2248</v>
      </c>
      <c r="K775" s="54" t="s">
        <v>2249</v>
      </c>
      <c r="L775" s="55" t="s">
        <v>2250</v>
      </c>
      <c r="M775" s="57">
        <v>41071.75</v>
      </c>
      <c r="N775" s="173">
        <f t="shared" si="11"/>
        <v>218.98999999999796</v>
      </c>
    </row>
    <row r="776" spans="1:14" ht="12.75" customHeight="1" x14ac:dyDescent="0.2">
      <c r="A776" s="202"/>
      <c r="B776" s="202"/>
      <c r="C776" s="56" t="s">
        <v>2251</v>
      </c>
      <c r="D776" s="54" t="s">
        <v>2252</v>
      </c>
      <c r="E776" s="55" t="s">
        <v>2253</v>
      </c>
      <c r="F776" s="57">
        <v>44051.13</v>
      </c>
      <c r="H776" s="223"/>
      <c r="I776" s="223"/>
      <c r="J776" s="56" t="s">
        <v>2251</v>
      </c>
      <c r="K776" s="54" t="s">
        <v>2252</v>
      </c>
      <c r="L776" s="55" t="s">
        <v>2253</v>
      </c>
      <c r="M776" s="57">
        <v>43817.5</v>
      </c>
      <c r="N776" s="173">
        <f t="shared" si="11"/>
        <v>233.62999999999738</v>
      </c>
    </row>
    <row r="777" spans="1:14" ht="38.25" customHeight="1" x14ac:dyDescent="0.2">
      <c r="A777" s="203" t="s">
        <v>81</v>
      </c>
      <c r="B777" s="203" t="s">
        <v>82</v>
      </c>
      <c r="C777" s="56"/>
      <c r="D777" s="54"/>
      <c r="E777" s="212" t="s">
        <v>2254</v>
      </c>
      <c r="F777" s="213"/>
      <c r="H777" s="203" t="s">
        <v>81</v>
      </c>
      <c r="I777" s="203" t="s">
        <v>82</v>
      </c>
      <c r="J777" s="56"/>
      <c r="K777" s="54"/>
      <c r="L777" s="231" t="s">
        <v>2254</v>
      </c>
      <c r="M777" s="225"/>
      <c r="N777" s="173">
        <f t="shared" ref="N777:N840" si="12">F777-M777</f>
        <v>0</v>
      </c>
    </row>
    <row r="778" spans="1:14" ht="38.25" customHeight="1" x14ac:dyDescent="0.2">
      <c r="A778" s="201"/>
      <c r="B778" s="201"/>
      <c r="C778" s="56" t="s">
        <v>2255</v>
      </c>
      <c r="D778" s="54" t="s">
        <v>2256</v>
      </c>
      <c r="E778" s="55" t="s">
        <v>2257</v>
      </c>
      <c r="F778" s="57">
        <v>824.27</v>
      </c>
      <c r="H778" s="220"/>
      <c r="I778" s="220"/>
      <c r="J778" s="56" t="s">
        <v>2255</v>
      </c>
      <c r="K778" s="54" t="s">
        <v>2256</v>
      </c>
      <c r="L778" s="55" t="s">
        <v>2257</v>
      </c>
      <c r="M778" s="57">
        <v>820.23</v>
      </c>
      <c r="N778" s="173">
        <f t="shared" si="12"/>
        <v>4.0399999999999636</v>
      </c>
    </row>
    <row r="779" spans="1:14" ht="12.75" customHeight="1" x14ac:dyDescent="0.2">
      <c r="A779" s="201"/>
      <c r="B779" s="201"/>
      <c r="C779" s="56" t="s">
        <v>2258</v>
      </c>
      <c r="D779" s="54" t="s">
        <v>2259</v>
      </c>
      <c r="E779" s="55" t="s">
        <v>2260</v>
      </c>
      <c r="F779" s="57">
        <v>1442.47</v>
      </c>
      <c r="H779" s="220"/>
      <c r="I779" s="220"/>
      <c r="J779" s="56" t="s">
        <v>2258</v>
      </c>
      <c r="K779" s="54" t="s">
        <v>2259</v>
      </c>
      <c r="L779" s="55" t="s">
        <v>2260</v>
      </c>
      <c r="M779" s="57">
        <v>1435.4</v>
      </c>
      <c r="N779" s="173">
        <f t="shared" si="12"/>
        <v>7.0699999999999363</v>
      </c>
    </row>
    <row r="780" spans="1:14" ht="38.25" customHeight="1" x14ac:dyDescent="0.2">
      <c r="A780" s="201"/>
      <c r="B780" s="201"/>
      <c r="C780" s="56" t="s">
        <v>2261</v>
      </c>
      <c r="D780" s="54" t="s">
        <v>2262</v>
      </c>
      <c r="E780" s="55" t="s">
        <v>2263</v>
      </c>
      <c r="F780" s="57">
        <v>2060.67</v>
      </c>
      <c r="H780" s="220"/>
      <c r="I780" s="220"/>
      <c r="J780" s="56" t="s">
        <v>2261</v>
      </c>
      <c r="K780" s="54" t="s">
        <v>2262</v>
      </c>
      <c r="L780" s="55" t="s">
        <v>2263</v>
      </c>
      <c r="M780" s="57">
        <v>2050.5700000000002</v>
      </c>
      <c r="N780" s="173">
        <f t="shared" si="12"/>
        <v>10.099999999999909</v>
      </c>
    </row>
    <row r="781" spans="1:14" ht="38.25" customHeight="1" x14ac:dyDescent="0.2">
      <c r="A781" s="201"/>
      <c r="B781" s="201"/>
      <c r="C781" s="56" t="s">
        <v>2264</v>
      </c>
      <c r="D781" s="54" t="s">
        <v>2265</v>
      </c>
      <c r="E781" s="55" t="s">
        <v>2266</v>
      </c>
      <c r="F781" s="57">
        <v>2678.87</v>
      </c>
      <c r="H781" s="220"/>
      <c r="I781" s="220"/>
      <c r="J781" s="56" t="s">
        <v>2264</v>
      </c>
      <c r="K781" s="54" t="s">
        <v>2265</v>
      </c>
      <c r="L781" s="55" t="s">
        <v>2266</v>
      </c>
      <c r="M781" s="57">
        <v>2665.74</v>
      </c>
      <c r="N781" s="173">
        <f t="shared" si="12"/>
        <v>13.130000000000109</v>
      </c>
    </row>
    <row r="782" spans="1:14" ht="12.75" customHeight="1" x14ac:dyDescent="0.2">
      <c r="A782" s="201"/>
      <c r="B782" s="201"/>
      <c r="C782" s="56" t="s">
        <v>2267</v>
      </c>
      <c r="D782" s="54" t="s">
        <v>2268</v>
      </c>
      <c r="E782" s="55" t="s">
        <v>2269</v>
      </c>
      <c r="F782" s="57">
        <v>3091</v>
      </c>
      <c r="H782" s="220"/>
      <c r="I782" s="220"/>
      <c r="J782" s="56" t="s">
        <v>2267</v>
      </c>
      <c r="K782" s="54" t="s">
        <v>2268</v>
      </c>
      <c r="L782" s="55" t="s">
        <v>2269</v>
      </c>
      <c r="M782" s="57">
        <v>3075.85</v>
      </c>
      <c r="N782" s="173">
        <f t="shared" si="12"/>
        <v>15.150000000000091</v>
      </c>
    </row>
    <row r="783" spans="1:14" ht="38.25" customHeight="1" x14ac:dyDescent="0.2">
      <c r="A783" s="201"/>
      <c r="B783" s="201"/>
      <c r="C783" s="56" t="s">
        <v>2270</v>
      </c>
      <c r="D783" s="54" t="s">
        <v>2271</v>
      </c>
      <c r="E783" s="55" t="s">
        <v>2272</v>
      </c>
      <c r="F783" s="57">
        <v>3709.2</v>
      </c>
      <c r="H783" s="220"/>
      <c r="I783" s="220"/>
      <c r="J783" s="56" t="s">
        <v>2270</v>
      </c>
      <c r="K783" s="54" t="s">
        <v>2271</v>
      </c>
      <c r="L783" s="55" t="s">
        <v>2272</v>
      </c>
      <c r="M783" s="57">
        <v>3691.02</v>
      </c>
      <c r="N783" s="173">
        <f t="shared" si="12"/>
        <v>18.179999999999836</v>
      </c>
    </row>
    <row r="784" spans="1:14" ht="38.25" customHeight="1" x14ac:dyDescent="0.2">
      <c r="A784" s="201"/>
      <c r="B784" s="201"/>
      <c r="C784" s="56" t="s">
        <v>2273</v>
      </c>
      <c r="D784" s="54" t="s">
        <v>2274</v>
      </c>
      <c r="E784" s="55" t="s">
        <v>2275</v>
      </c>
      <c r="F784" s="57">
        <v>4327.3999999999996</v>
      </c>
      <c r="H784" s="220"/>
      <c r="I784" s="220"/>
      <c r="J784" s="56" t="s">
        <v>2273</v>
      </c>
      <c r="K784" s="54" t="s">
        <v>2274</v>
      </c>
      <c r="L784" s="55" t="s">
        <v>2275</v>
      </c>
      <c r="M784" s="57">
        <v>4306.1899999999996</v>
      </c>
      <c r="N784" s="173">
        <f t="shared" si="12"/>
        <v>21.210000000000036</v>
      </c>
    </row>
    <row r="785" spans="1:14" ht="12.75" customHeight="1" x14ac:dyDescent="0.2">
      <c r="A785" s="201"/>
      <c r="B785" s="201"/>
      <c r="C785" s="56" t="s">
        <v>2276</v>
      </c>
      <c r="D785" s="54" t="s">
        <v>2277</v>
      </c>
      <c r="E785" s="55" t="s">
        <v>2278</v>
      </c>
      <c r="F785" s="57">
        <v>4945.6000000000004</v>
      </c>
      <c r="H785" s="220"/>
      <c r="I785" s="220"/>
      <c r="J785" s="56" t="s">
        <v>2276</v>
      </c>
      <c r="K785" s="54" t="s">
        <v>2277</v>
      </c>
      <c r="L785" s="55" t="s">
        <v>2278</v>
      </c>
      <c r="M785" s="57">
        <v>4921.3599999999997</v>
      </c>
      <c r="N785" s="173">
        <f t="shared" si="12"/>
        <v>24.240000000000691</v>
      </c>
    </row>
    <row r="786" spans="1:14" ht="38.25" customHeight="1" x14ac:dyDescent="0.2">
      <c r="A786" s="201"/>
      <c r="B786" s="201"/>
      <c r="C786" s="56" t="s">
        <v>2279</v>
      </c>
      <c r="D786" s="54" t="s">
        <v>2280</v>
      </c>
      <c r="E786" s="55" t="s">
        <v>2281</v>
      </c>
      <c r="F786" s="57">
        <v>5563.8</v>
      </c>
      <c r="H786" s="220"/>
      <c r="I786" s="220"/>
      <c r="J786" s="56" t="s">
        <v>2279</v>
      </c>
      <c r="K786" s="54" t="s">
        <v>2280</v>
      </c>
      <c r="L786" s="55" t="s">
        <v>2281</v>
      </c>
      <c r="M786" s="57">
        <v>5536.53</v>
      </c>
      <c r="N786" s="173">
        <f t="shared" si="12"/>
        <v>27.270000000000437</v>
      </c>
    </row>
    <row r="787" spans="1:14" ht="25.5" customHeight="1" x14ac:dyDescent="0.2">
      <c r="A787" s="201"/>
      <c r="B787" s="201"/>
      <c r="C787" s="56" t="s">
        <v>2282</v>
      </c>
      <c r="D787" s="54" t="s">
        <v>2283</v>
      </c>
      <c r="E787" s="55" t="s">
        <v>2284</v>
      </c>
      <c r="F787" s="57">
        <v>6182</v>
      </c>
      <c r="H787" s="220"/>
      <c r="I787" s="220"/>
      <c r="J787" s="56" t="s">
        <v>2282</v>
      </c>
      <c r="K787" s="54" t="s">
        <v>2283</v>
      </c>
      <c r="L787" s="55" t="s">
        <v>2284</v>
      </c>
      <c r="M787" s="57">
        <v>6151.71</v>
      </c>
      <c r="N787" s="173">
        <f t="shared" si="12"/>
        <v>30.289999999999964</v>
      </c>
    </row>
    <row r="788" spans="1:14" ht="12.75" customHeight="1" x14ac:dyDescent="0.2">
      <c r="A788" s="201"/>
      <c r="B788" s="201"/>
      <c r="C788" s="56" t="s">
        <v>2285</v>
      </c>
      <c r="D788" s="54" t="s">
        <v>2286</v>
      </c>
      <c r="E788" s="55" t="s">
        <v>2287</v>
      </c>
      <c r="F788" s="57">
        <v>6800.2</v>
      </c>
      <c r="H788" s="220"/>
      <c r="I788" s="220"/>
      <c r="J788" s="56" t="s">
        <v>2285</v>
      </c>
      <c r="K788" s="54" t="s">
        <v>2286</v>
      </c>
      <c r="L788" s="55" t="s">
        <v>2287</v>
      </c>
      <c r="M788" s="57">
        <v>6766.88</v>
      </c>
      <c r="N788" s="173">
        <f t="shared" si="12"/>
        <v>33.319999999999709</v>
      </c>
    </row>
    <row r="789" spans="1:14" ht="25.5" customHeight="1" x14ac:dyDescent="0.2">
      <c r="A789" s="201"/>
      <c r="B789" s="201"/>
      <c r="C789" s="56" t="s">
        <v>2288</v>
      </c>
      <c r="D789" s="54" t="s">
        <v>2289</v>
      </c>
      <c r="E789" s="55" t="s">
        <v>2290</v>
      </c>
      <c r="F789" s="57">
        <v>7418.4</v>
      </c>
      <c r="H789" s="220"/>
      <c r="I789" s="220"/>
      <c r="J789" s="56" t="s">
        <v>2288</v>
      </c>
      <c r="K789" s="54" t="s">
        <v>2289</v>
      </c>
      <c r="L789" s="55" t="s">
        <v>2290</v>
      </c>
      <c r="M789" s="57">
        <v>7382.05</v>
      </c>
      <c r="N789" s="173">
        <f t="shared" si="12"/>
        <v>36.349999999999454</v>
      </c>
    </row>
    <row r="790" spans="1:14" ht="25.5" customHeight="1" x14ac:dyDescent="0.2">
      <c r="A790" s="201"/>
      <c r="B790" s="201"/>
      <c r="C790" s="56" t="s">
        <v>2291</v>
      </c>
      <c r="D790" s="54" t="s">
        <v>2292</v>
      </c>
      <c r="E790" s="55" t="s">
        <v>2293</v>
      </c>
      <c r="F790" s="57">
        <v>8036.6</v>
      </c>
      <c r="H790" s="220"/>
      <c r="I790" s="220"/>
      <c r="J790" s="56" t="s">
        <v>2291</v>
      </c>
      <c r="K790" s="54" t="s">
        <v>2292</v>
      </c>
      <c r="L790" s="55" t="s">
        <v>2293</v>
      </c>
      <c r="M790" s="57">
        <v>7997.22</v>
      </c>
      <c r="N790" s="173">
        <f t="shared" si="12"/>
        <v>39.380000000000109</v>
      </c>
    </row>
    <row r="791" spans="1:14" ht="25.5" customHeight="1" x14ac:dyDescent="0.2">
      <c r="A791" s="201"/>
      <c r="B791" s="201"/>
      <c r="C791" s="56" t="s">
        <v>2294</v>
      </c>
      <c r="D791" s="54" t="s">
        <v>2295</v>
      </c>
      <c r="E791" s="55" t="s">
        <v>2296</v>
      </c>
      <c r="F791" s="57">
        <v>8654.7999999999993</v>
      </c>
      <c r="H791" s="220"/>
      <c r="I791" s="220"/>
      <c r="J791" s="56" t="s">
        <v>2294</v>
      </c>
      <c r="K791" s="54" t="s">
        <v>2295</v>
      </c>
      <c r="L791" s="55" t="s">
        <v>2296</v>
      </c>
      <c r="M791" s="57">
        <v>8612.39</v>
      </c>
      <c r="N791" s="173">
        <f t="shared" si="12"/>
        <v>42.409999999999854</v>
      </c>
    </row>
    <row r="792" spans="1:14" ht="25.5" customHeight="1" x14ac:dyDescent="0.2">
      <c r="A792" s="201"/>
      <c r="B792" s="201"/>
      <c r="C792" s="56" t="s">
        <v>2297</v>
      </c>
      <c r="D792" s="54" t="s">
        <v>2298</v>
      </c>
      <c r="E792" s="55" t="s">
        <v>2299</v>
      </c>
      <c r="F792" s="57">
        <v>9891.2000000000007</v>
      </c>
      <c r="H792" s="220"/>
      <c r="I792" s="220"/>
      <c r="J792" s="56" t="s">
        <v>2297</v>
      </c>
      <c r="K792" s="54" t="s">
        <v>2298</v>
      </c>
      <c r="L792" s="55" t="s">
        <v>2299</v>
      </c>
      <c r="M792" s="57">
        <v>9842.73</v>
      </c>
      <c r="N792" s="173">
        <f t="shared" si="12"/>
        <v>48.470000000001164</v>
      </c>
    </row>
    <row r="793" spans="1:14" ht="25.5" customHeight="1" x14ac:dyDescent="0.2">
      <c r="A793" s="201"/>
      <c r="B793" s="201"/>
      <c r="C793" s="56" t="s">
        <v>2300</v>
      </c>
      <c r="D793" s="54" t="s">
        <v>2301</v>
      </c>
      <c r="E793" s="55" t="s">
        <v>2302</v>
      </c>
      <c r="F793" s="57">
        <v>11127.6</v>
      </c>
      <c r="H793" s="220"/>
      <c r="I793" s="220"/>
      <c r="J793" s="56" t="s">
        <v>2300</v>
      </c>
      <c r="K793" s="54" t="s">
        <v>2301</v>
      </c>
      <c r="L793" s="55" t="s">
        <v>2302</v>
      </c>
      <c r="M793" s="57">
        <v>11073.07</v>
      </c>
      <c r="N793" s="173">
        <f t="shared" si="12"/>
        <v>54.530000000000655</v>
      </c>
    </row>
    <row r="794" spans="1:14" ht="25.5" customHeight="1" x14ac:dyDescent="0.2">
      <c r="A794" s="201"/>
      <c r="B794" s="201"/>
      <c r="C794" s="56" t="s">
        <v>2303</v>
      </c>
      <c r="D794" s="54" t="s">
        <v>2304</v>
      </c>
      <c r="E794" s="55" t="s">
        <v>2305</v>
      </c>
      <c r="F794" s="57">
        <v>12364</v>
      </c>
      <c r="H794" s="220"/>
      <c r="I794" s="220"/>
      <c r="J794" s="56" t="s">
        <v>2303</v>
      </c>
      <c r="K794" s="54" t="s">
        <v>2304</v>
      </c>
      <c r="L794" s="55" t="s">
        <v>2305</v>
      </c>
      <c r="M794" s="57">
        <v>12303.41</v>
      </c>
      <c r="N794" s="173">
        <f t="shared" si="12"/>
        <v>60.590000000000146</v>
      </c>
    </row>
    <row r="795" spans="1:14" ht="25.5" customHeight="1" x14ac:dyDescent="0.2">
      <c r="A795" s="201"/>
      <c r="B795" s="201"/>
      <c r="C795" s="56" t="s">
        <v>2306</v>
      </c>
      <c r="D795" s="54" t="s">
        <v>2307</v>
      </c>
      <c r="E795" s="55" t="s">
        <v>2308</v>
      </c>
      <c r="F795" s="57">
        <v>13600.4</v>
      </c>
      <c r="H795" s="220"/>
      <c r="I795" s="220"/>
      <c r="J795" s="56" t="s">
        <v>2306</v>
      </c>
      <c r="K795" s="54" t="s">
        <v>2307</v>
      </c>
      <c r="L795" s="55" t="s">
        <v>2308</v>
      </c>
      <c r="M795" s="57">
        <v>13533.75</v>
      </c>
      <c r="N795" s="173">
        <f t="shared" si="12"/>
        <v>66.649999999999636</v>
      </c>
    </row>
    <row r="796" spans="1:14" ht="25.5" customHeight="1" x14ac:dyDescent="0.2">
      <c r="A796" s="201"/>
      <c r="B796" s="201"/>
      <c r="C796" s="56" t="s">
        <v>2309</v>
      </c>
      <c r="D796" s="54"/>
      <c r="E796" s="55" t="s">
        <v>2310</v>
      </c>
      <c r="F796" s="57"/>
      <c r="H796" s="220"/>
      <c r="I796" s="220"/>
      <c r="J796" s="56" t="s">
        <v>2309</v>
      </c>
      <c r="K796" s="54"/>
      <c r="L796" s="55" t="s">
        <v>2310</v>
      </c>
      <c r="M796" s="57"/>
      <c r="N796" s="173">
        <f t="shared" si="12"/>
        <v>0</v>
      </c>
    </row>
    <row r="797" spans="1:14" ht="25.5" customHeight="1" x14ac:dyDescent="0.2">
      <c r="A797" s="201"/>
      <c r="B797" s="201"/>
      <c r="C797" s="56" t="s">
        <v>2311</v>
      </c>
      <c r="D797" s="54" t="s">
        <v>2312</v>
      </c>
      <c r="E797" s="55" t="s">
        <v>2313</v>
      </c>
      <c r="F797" s="57">
        <v>15661.06</v>
      </c>
      <c r="H797" s="220"/>
      <c r="I797" s="220"/>
      <c r="J797" s="56" t="s">
        <v>2311</v>
      </c>
      <c r="K797" s="54" t="s">
        <v>2312</v>
      </c>
      <c r="L797" s="55" t="s">
        <v>2313</v>
      </c>
      <c r="M797" s="57">
        <v>15584.32</v>
      </c>
      <c r="N797" s="173">
        <f t="shared" si="12"/>
        <v>76.739999999999782</v>
      </c>
    </row>
    <row r="798" spans="1:14" ht="25.5" customHeight="1" x14ac:dyDescent="0.2">
      <c r="A798" s="201"/>
      <c r="B798" s="201"/>
      <c r="C798" s="56" t="s">
        <v>2314</v>
      </c>
      <c r="D798" s="54" t="s">
        <v>2315</v>
      </c>
      <c r="E798" s="55" t="s">
        <v>2316</v>
      </c>
      <c r="F798" s="57">
        <v>18133.86</v>
      </c>
      <c r="H798" s="220"/>
      <c r="I798" s="220"/>
      <c r="J798" s="56" t="s">
        <v>2314</v>
      </c>
      <c r="K798" s="54" t="s">
        <v>2315</v>
      </c>
      <c r="L798" s="55" t="s">
        <v>2316</v>
      </c>
      <c r="M798" s="57">
        <v>18045</v>
      </c>
      <c r="N798" s="173">
        <f t="shared" si="12"/>
        <v>88.860000000000582</v>
      </c>
    </row>
    <row r="799" spans="1:14" ht="25.5" customHeight="1" x14ac:dyDescent="0.2">
      <c r="A799" s="201"/>
      <c r="B799" s="201"/>
      <c r="C799" s="56" t="s">
        <v>2317</v>
      </c>
      <c r="D799" s="54" t="s">
        <v>2318</v>
      </c>
      <c r="E799" s="55" t="s">
        <v>2319</v>
      </c>
      <c r="F799" s="57">
        <v>20606.66</v>
      </c>
      <c r="H799" s="220"/>
      <c r="I799" s="220"/>
      <c r="J799" s="56" t="s">
        <v>2317</v>
      </c>
      <c r="K799" s="54" t="s">
        <v>2318</v>
      </c>
      <c r="L799" s="55" t="s">
        <v>2319</v>
      </c>
      <c r="M799" s="57">
        <v>20505.689999999999</v>
      </c>
      <c r="N799" s="173">
        <f t="shared" si="12"/>
        <v>100.97000000000116</v>
      </c>
    </row>
    <row r="800" spans="1:14" ht="25.5" customHeight="1" x14ac:dyDescent="0.2">
      <c r="A800" s="201"/>
      <c r="B800" s="201"/>
      <c r="C800" s="56" t="s">
        <v>2320</v>
      </c>
      <c r="D800" s="54" t="s">
        <v>2321</v>
      </c>
      <c r="E800" s="55" t="s">
        <v>2322</v>
      </c>
      <c r="F800" s="57">
        <v>23079.46</v>
      </c>
      <c r="H800" s="220"/>
      <c r="I800" s="220"/>
      <c r="J800" s="56" t="s">
        <v>2320</v>
      </c>
      <c r="K800" s="54" t="s">
        <v>2321</v>
      </c>
      <c r="L800" s="55" t="s">
        <v>2322</v>
      </c>
      <c r="M800" s="57">
        <v>22966.37</v>
      </c>
      <c r="N800" s="173">
        <f t="shared" si="12"/>
        <v>113.09000000000015</v>
      </c>
    </row>
    <row r="801" spans="1:14" ht="25.5" customHeight="1" x14ac:dyDescent="0.2">
      <c r="A801" s="201"/>
      <c r="B801" s="201"/>
      <c r="C801" s="56" t="s">
        <v>2323</v>
      </c>
      <c r="D801" s="54" t="s">
        <v>2324</v>
      </c>
      <c r="E801" s="55" t="s">
        <v>2325</v>
      </c>
      <c r="F801" s="57">
        <v>26376.52</v>
      </c>
      <c r="H801" s="220"/>
      <c r="I801" s="220"/>
      <c r="J801" s="56" t="s">
        <v>2323</v>
      </c>
      <c r="K801" s="54" t="s">
        <v>2324</v>
      </c>
      <c r="L801" s="55" t="s">
        <v>2325</v>
      </c>
      <c r="M801" s="57">
        <v>26247.279999999999</v>
      </c>
      <c r="N801" s="173">
        <f t="shared" si="12"/>
        <v>129.2400000000016</v>
      </c>
    </row>
    <row r="802" spans="1:14" ht="25.5" customHeight="1" x14ac:dyDescent="0.2">
      <c r="A802" s="201"/>
      <c r="B802" s="201"/>
      <c r="C802" s="56" t="s">
        <v>2326</v>
      </c>
      <c r="D802" s="54" t="s">
        <v>2327</v>
      </c>
      <c r="E802" s="55" t="s">
        <v>2328</v>
      </c>
      <c r="F802" s="57">
        <v>31322.12</v>
      </c>
      <c r="H802" s="220"/>
      <c r="I802" s="220"/>
      <c r="J802" s="56" t="s">
        <v>2326</v>
      </c>
      <c r="K802" s="54" t="s">
        <v>2327</v>
      </c>
      <c r="L802" s="55" t="s">
        <v>2328</v>
      </c>
      <c r="M802" s="57">
        <v>31168.639999999999</v>
      </c>
      <c r="N802" s="173">
        <f t="shared" si="12"/>
        <v>153.47999999999956</v>
      </c>
    </row>
    <row r="803" spans="1:14" ht="25.5" customHeight="1" x14ac:dyDescent="0.2">
      <c r="A803" s="201"/>
      <c r="B803" s="201"/>
      <c r="C803" s="56" t="s">
        <v>2329</v>
      </c>
      <c r="D803" s="54" t="s">
        <v>2330</v>
      </c>
      <c r="E803" s="55" t="s">
        <v>2331</v>
      </c>
      <c r="F803" s="57">
        <v>36267.72</v>
      </c>
      <c r="H803" s="220"/>
      <c r="I803" s="220"/>
      <c r="J803" s="56" t="s">
        <v>2329</v>
      </c>
      <c r="K803" s="54" t="s">
        <v>2330</v>
      </c>
      <c r="L803" s="55" t="s">
        <v>2331</v>
      </c>
      <c r="M803" s="57">
        <v>36090.01</v>
      </c>
      <c r="N803" s="173">
        <f t="shared" si="12"/>
        <v>177.70999999999913</v>
      </c>
    </row>
    <row r="804" spans="1:14" ht="25.5" customHeight="1" x14ac:dyDescent="0.2">
      <c r="A804" s="201"/>
      <c r="B804" s="201"/>
      <c r="C804" s="56" t="s">
        <v>2332</v>
      </c>
      <c r="D804" s="54" t="s">
        <v>2333</v>
      </c>
      <c r="E804" s="55" t="s">
        <v>2334</v>
      </c>
      <c r="F804" s="57">
        <v>42861.85</v>
      </c>
      <c r="H804" s="220"/>
      <c r="I804" s="220"/>
      <c r="J804" s="56" t="s">
        <v>2332</v>
      </c>
      <c r="K804" s="54" t="s">
        <v>2333</v>
      </c>
      <c r="L804" s="55" t="s">
        <v>2334</v>
      </c>
      <c r="M804" s="57">
        <v>42651.82</v>
      </c>
      <c r="N804" s="173">
        <f t="shared" si="12"/>
        <v>210.02999999999884</v>
      </c>
    </row>
    <row r="805" spans="1:14" ht="25.5" customHeight="1" x14ac:dyDescent="0.2">
      <c r="A805" s="201"/>
      <c r="B805" s="201"/>
      <c r="C805" s="56" t="s">
        <v>2335</v>
      </c>
      <c r="D805" s="54" t="s">
        <v>2336</v>
      </c>
      <c r="E805" s="55" t="s">
        <v>2337</v>
      </c>
      <c r="F805" s="57">
        <v>52753.05</v>
      </c>
      <c r="H805" s="220"/>
      <c r="I805" s="220"/>
      <c r="J805" s="56" t="s">
        <v>2335</v>
      </c>
      <c r="K805" s="54" t="s">
        <v>2336</v>
      </c>
      <c r="L805" s="55" t="s">
        <v>2337</v>
      </c>
      <c r="M805" s="57">
        <v>52494.55</v>
      </c>
      <c r="N805" s="173">
        <f t="shared" si="12"/>
        <v>258.5</v>
      </c>
    </row>
    <row r="806" spans="1:14" ht="25.5" customHeight="1" x14ac:dyDescent="0.2">
      <c r="A806" s="202"/>
      <c r="B806" s="202"/>
      <c r="C806" s="56" t="s">
        <v>2338</v>
      </c>
      <c r="D806" s="54" t="s">
        <v>2339</v>
      </c>
      <c r="E806" s="55" t="s">
        <v>2340</v>
      </c>
      <c r="F806" s="57">
        <v>62644.25</v>
      </c>
      <c r="H806" s="221"/>
      <c r="I806" s="221"/>
      <c r="J806" s="56" t="s">
        <v>2338</v>
      </c>
      <c r="K806" s="54" t="s">
        <v>2339</v>
      </c>
      <c r="L806" s="55" t="s">
        <v>2340</v>
      </c>
      <c r="M806" s="57">
        <v>62337.279999999999</v>
      </c>
      <c r="N806" s="173">
        <f t="shared" si="12"/>
        <v>306.97000000000116</v>
      </c>
    </row>
    <row r="807" spans="1:14" ht="25.5" customHeight="1" x14ac:dyDescent="0.2">
      <c r="A807" s="203" t="s">
        <v>2341</v>
      </c>
      <c r="B807" s="203" t="s">
        <v>84</v>
      </c>
      <c r="C807" s="56"/>
      <c r="D807" s="54"/>
      <c r="E807" s="212" t="s">
        <v>2342</v>
      </c>
      <c r="F807" s="213"/>
      <c r="H807" s="203" t="s">
        <v>2341</v>
      </c>
      <c r="I807" s="203" t="s">
        <v>84</v>
      </c>
      <c r="J807" s="56"/>
      <c r="K807" s="54"/>
      <c r="L807" s="231" t="s">
        <v>2342</v>
      </c>
      <c r="M807" s="225"/>
      <c r="N807" s="173">
        <f t="shared" si="12"/>
        <v>0</v>
      </c>
    </row>
    <row r="808" spans="1:14" ht="25.5" customHeight="1" x14ac:dyDescent="0.2">
      <c r="A808" s="201"/>
      <c r="B808" s="201"/>
      <c r="C808" s="204" t="s">
        <v>2343</v>
      </c>
      <c r="D808" s="54" t="s">
        <v>2344</v>
      </c>
      <c r="E808" s="55" t="s">
        <v>2345</v>
      </c>
      <c r="F808" s="214">
        <v>324.39999999999998</v>
      </c>
      <c r="H808" s="220"/>
      <c r="I808" s="220"/>
      <c r="J808" s="229" t="s">
        <v>2343</v>
      </c>
      <c r="K808" s="54" t="s">
        <v>2344</v>
      </c>
      <c r="L808" s="55" t="s">
        <v>2345</v>
      </c>
      <c r="M808" s="232">
        <v>331.57</v>
      </c>
      <c r="N808" s="173">
        <f t="shared" si="12"/>
        <v>-7.1700000000000159</v>
      </c>
    </row>
    <row r="809" spans="1:14" ht="25.5" customHeight="1" x14ac:dyDescent="0.2">
      <c r="A809" s="201"/>
      <c r="B809" s="201"/>
      <c r="C809" s="205"/>
      <c r="D809" s="54" t="s">
        <v>2346</v>
      </c>
      <c r="E809" s="55" t="s">
        <v>2347</v>
      </c>
      <c r="F809" s="215"/>
      <c r="H809" s="220"/>
      <c r="I809" s="220"/>
      <c r="J809" s="225"/>
      <c r="K809" s="54" t="s">
        <v>2346</v>
      </c>
      <c r="L809" s="55" t="s">
        <v>2347</v>
      </c>
      <c r="M809" s="233"/>
      <c r="N809" s="173">
        <f t="shared" si="12"/>
        <v>0</v>
      </c>
    </row>
    <row r="810" spans="1:14" ht="25.5" customHeight="1" x14ac:dyDescent="0.2">
      <c r="A810" s="201"/>
      <c r="B810" s="201"/>
      <c r="C810" s="206"/>
      <c r="D810" s="54" t="s">
        <v>2348</v>
      </c>
      <c r="E810" s="55" t="s">
        <v>2349</v>
      </c>
      <c r="F810" s="216"/>
      <c r="H810" s="220"/>
      <c r="I810" s="220"/>
      <c r="J810" s="225"/>
      <c r="K810" s="54" t="s">
        <v>2348</v>
      </c>
      <c r="L810" s="55" t="s">
        <v>2349</v>
      </c>
      <c r="M810" s="233"/>
      <c r="N810" s="173">
        <f t="shared" si="12"/>
        <v>0</v>
      </c>
    </row>
    <row r="811" spans="1:14" ht="25.5" customHeight="1" x14ac:dyDescent="0.2">
      <c r="A811" s="201"/>
      <c r="B811" s="201"/>
      <c r="C811" s="204" t="s">
        <v>2350</v>
      </c>
      <c r="D811" s="54" t="s">
        <v>2351</v>
      </c>
      <c r="E811" s="55" t="s">
        <v>2352</v>
      </c>
      <c r="F811" s="214">
        <v>811</v>
      </c>
      <c r="H811" s="220"/>
      <c r="I811" s="220"/>
      <c r="J811" s="229" t="s">
        <v>2350</v>
      </c>
      <c r="K811" s="54" t="s">
        <v>2351</v>
      </c>
      <c r="L811" s="55" t="s">
        <v>2352</v>
      </c>
      <c r="M811" s="232">
        <v>795.77</v>
      </c>
      <c r="N811" s="173">
        <f t="shared" si="12"/>
        <v>15.230000000000018</v>
      </c>
    </row>
    <row r="812" spans="1:14" ht="25.5" customHeight="1" x14ac:dyDescent="0.2">
      <c r="A812" s="201"/>
      <c r="B812" s="201"/>
      <c r="C812" s="205"/>
      <c r="D812" s="54" t="s">
        <v>2353</v>
      </c>
      <c r="E812" s="55" t="s">
        <v>2354</v>
      </c>
      <c r="F812" s="215"/>
      <c r="H812" s="220"/>
      <c r="I812" s="220"/>
      <c r="J812" s="225"/>
      <c r="K812" s="54" t="s">
        <v>2353</v>
      </c>
      <c r="L812" s="55" t="s">
        <v>2354</v>
      </c>
      <c r="M812" s="233"/>
      <c r="N812" s="173">
        <f t="shared" si="12"/>
        <v>0</v>
      </c>
    </row>
    <row r="813" spans="1:14" ht="12.75" customHeight="1" x14ac:dyDescent="0.2">
      <c r="A813" s="201"/>
      <c r="B813" s="201"/>
      <c r="C813" s="206"/>
      <c r="D813" s="54" t="s">
        <v>2355</v>
      </c>
      <c r="E813" s="55" t="s">
        <v>2356</v>
      </c>
      <c r="F813" s="216"/>
      <c r="H813" s="220"/>
      <c r="I813" s="220"/>
      <c r="J813" s="225"/>
      <c r="K813" s="54" t="s">
        <v>2355</v>
      </c>
      <c r="L813" s="55" t="s">
        <v>2356</v>
      </c>
      <c r="M813" s="233"/>
      <c r="N813" s="173">
        <f t="shared" si="12"/>
        <v>0</v>
      </c>
    </row>
    <row r="814" spans="1:14" ht="12.75" customHeight="1" x14ac:dyDescent="0.2">
      <c r="A814" s="201"/>
      <c r="B814" s="201"/>
      <c r="C814" s="204" t="s">
        <v>2357</v>
      </c>
      <c r="D814" s="54" t="s">
        <v>2358</v>
      </c>
      <c r="E814" s="55" t="s">
        <v>2359</v>
      </c>
      <c r="F814" s="214">
        <v>1622</v>
      </c>
      <c r="H814" s="220"/>
      <c r="I814" s="220"/>
      <c r="J814" s="229" t="s">
        <v>2357</v>
      </c>
      <c r="K814" s="54" t="s">
        <v>2358</v>
      </c>
      <c r="L814" s="55" t="s">
        <v>2359</v>
      </c>
      <c r="M814" s="232">
        <v>1657.85</v>
      </c>
      <c r="N814" s="173">
        <f t="shared" si="12"/>
        <v>-35.849999999999909</v>
      </c>
    </row>
    <row r="815" spans="1:14" ht="38.25" customHeight="1" x14ac:dyDescent="0.2">
      <c r="A815" s="201"/>
      <c r="B815" s="201"/>
      <c r="C815" s="205"/>
      <c r="D815" s="54" t="s">
        <v>2360</v>
      </c>
      <c r="E815" s="55" t="s">
        <v>2361</v>
      </c>
      <c r="F815" s="215"/>
      <c r="H815" s="220"/>
      <c r="I815" s="220"/>
      <c r="J815" s="225"/>
      <c r="K815" s="54" t="s">
        <v>2360</v>
      </c>
      <c r="L815" s="55" t="s">
        <v>2361</v>
      </c>
      <c r="M815" s="233"/>
      <c r="N815" s="173">
        <f t="shared" si="12"/>
        <v>0</v>
      </c>
    </row>
    <row r="816" spans="1:14" ht="38.25" customHeight="1" x14ac:dyDescent="0.2">
      <c r="A816" s="201"/>
      <c r="B816" s="201"/>
      <c r="C816" s="206"/>
      <c r="D816" s="54" t="s">
        <v>2362</v>
      </c>
      <c r="E816" s="55" t="s">
        <v>2363</v>
      </c>
      <c r="F816" s="216"/>
      <c r="H816" s="220"/>
      <c r="I816" s="220"/>
      <c r="J816" s="225"/>
      <c r="K816" s="54" t="s">
        <v>2362</v>
      </c>
      <c r="L816" s="55" t="s">
        <v>2363</v>
      </c>
      <c r="M816" s="233"/>
      <c r="N816" s="173">
        <f t="shared" si="12"/>
        <v>0</v>
      </c>
    </row>
    <row r="817" spans="1:14" ht="12.75" customHeight="1" x14ac:dyDescent="0.2">
      <c r="A817" s="201"/>
      <c r="B817" s="201"/>
      <c r="C817" s="204" t="s">
        <v>2364</v>
      </c>
      <c r="D817" s="54" t="s">
        <v>2365</v>
      </c>
      <c r="E817" s="55" t="s">
        <v>2366</v>
      </c>
      <c r="F817" s="214">
        <v>2919.6</v>
      </c>
      <c r="H817" s="220"/>
      <c r="I817" s="220"/>
      <c r="J817" s="229" t="s">
        <v>2364</v>
      </c>
      <c r="K817" s="54" t="s">
        <v>2365</v>
      </c>
      <c r="L817" s="55" t="s">
        <v>2366</v>
      </c>
      <c r="M817" s="232">
        <v>2984.13</v>
      </c>
      <c r="N817" s="173">
        <f t="shared" si="12"/>
        <v>-64.5300000000002</v>
      </c>
    </row>
    <row r="818" spans="1:14" ht="38.25" customHeight="1" x14ac:dyDescent="0.2">
      <c r="A818" s="201"/>
      <c r="B818" s="201"/>
      <c r="C818" s="205"/>
      <c r="D818" s="54" t="s">
        <v>2367</v>
      </c>
      <c r="E818" s="55" t="s">
        <v>2368</v>
      </c>
      <c r="F818" s="215"/>
      <c r="H818" s="220"/>
      <c r="I818" s="220"/>
      <c r="J818" s="225"/>
      <c r="K818" s="54" t="s">
        <v>2367</v>
      </c>
      <c r="L818" s="55" t="s">
        <v>2368</v>
      </c>
      <c r="M818" s="233"/>
      <c r="N818" s="173">
        <f t="shared" si="12"/>
        <v>0</v>
      </c>
    </row>
    <row r="819" spans="1:14" ht="38.25" customHeight="1" x14ac:dyDescent="0.2">
      <c r="A819" s="201"/>
      <c r="B819" s="201"/>
      <c r="C819" s="206"/>
      <c r="D819" s="54" t="s">
        <v>2369</v>
      </c>
      <c r="E819" s="55" t="s">
        <v>2370</v>
      </c>
      <c r="F819" s="216"/>
      <c r="H819" s="220"/>
      <c r="I819" s="220"/>
      <c r="J819" s="225"/>
      <c r="K819" s="54" t="s">
        <v>2369</v>
      </c>
      <c r="L819" s="55" t="s">
        <v>2370</v>
      </c>
      <c r="M819" s="233"/>
      <c r="N819" s="173">
        <f t="shared" si="12"/>
        <v>0</v>
      </c>
    </row>
    <row r="820" spans="1:14" ht="12.75" customHeight="1" x14ac:dyDescent="0.2">
      <c r="A820" s="201"/>
      <c r="B820" s="201"/>
      <c r="C820" s="204" t="s">
        <v>2371</v>
      </c>
      <c r="D820" s="54" t="s">
        <v>2372</v>
      </c>
      <c r="E820" s="55" t="s">
        <v>2373</v>
      </c>
      <c r="F820" s="214">
        <v>4866</v>
      </c>
      <c r="H820" s="220"/>
      <c r="I820" s="220"/>
      <c r="J820" s="229" t="s">
        <v>2371</v>
      </c>
      <c r="K820" s="54" t="s">
        <v>2372</v>
      </c>
      <c r="L820" s="55" t="s">
        <v>2373</v>
      </c>
      <c r="M820" s="232">
        <v>4973.55</v>
      </c>
      <c r="N820" s="173">
        <f t="shared" si="12"/>
        <v>-107.55000000000018</v>
      </c>
    </row>
    <row r="821" spans="1:14" ht="38.25" customHeight="1" x14ac:dyDescent="0.2">
      <c r="A821" s="201"/>
      <c r="B821" s="201"/>
      <c r="C821" s="205"/>
      <c r="D821" s="54" t="s">
        <v>2374</v>
      </c>
      <c r="E821" s="55" t="s">
        <v>2375</v>
      </c>
      <c r="F821" s="215"/>
      <c r="H821" s="220"/>
      <c r="I821" s="220"/>
      <c r="J821" s="225"/>
      <c r="K821" s="54" t="s">
        <v>2374</v>
      </c>
      <c r="L821" s="55" t="s">
        <v>2375</v>
      </c>
      <c r="M821" s="233"/>
      <c r="N821" s="173">
        <f t="shared" si="12"/>
        <v>0</v>
      </c>
    </row>
    <row r="822" spans="1:14" ht="38.25" customHeight="1" x14ac:dyDescent="0.2">
      <c r="A822" s="201"/>
      <c r="B822" s="201"/>
      <c r="C822" s="206"/>
      <c r="D822" s="54" t="s">
        <v>2376</v>
      </c>
      <c r="E822" s="55" t="s">
        <v>2377</v>
      </c>
      <c r="F822" s="216"/>
      <c r="H822" s="220"/>
      <c r="I822" s="220"/>
      <c r="J822" s="225"/>
      <c r="K822" s="54" t="s">
        <v>2376</v>
      </c>
      <c r="L822" s="55" t="s">
        <v>2377</v>
      </c>
      <c r="M822" s="233"/>
      <c r="N822" s="173">
        <f t="shared" si="12"/>
        <v>0</v>
      </c>
    </row>
    <row r="823" spans="1:14" ht="12.75" customHeight="1" x14ac:dyDescent="0.2">
      <c r="A823" s="201"/>
      <c r="B823" s="201"/>
      <c r="C823" s="204" t="s">
        <v>2378</v>
      </c>
      <c r="D823" s="54" t="s">
        <v>2379</v>
      </c>
      <c r="E823" s="55" t="s">
        <v>2380</v>
      </c>
      <c r="F823" s="214">
        <v>7136.8</v>
      </c>
      <c r="H823" s="220"/>
      <c r="I823" s="220"/>
      <c r="J823" s="229" t="s">
        <v>2378</v>
      </c>
      <c r="K823" s="54" t="s">
        <v>2379</v>
      </c>
      <c r="L823" s="55" t="s">
        <v>2380</v>
      </c>
      <c r="M823" s="232">
        <v>7294.54</v>
      </c>
      <c r="N823" s="173">
        <f t="shared" si="12"/>
        <v>-157.73999999999978</v>
      </c>
    </row>
    <row r="824" spans="1:14" ht="38.25" customHeight="1" x14ac:dyDescent="0.2">
      <c r="A824" s="201"/>
      <c r="B824" s="201"/>
      <c r="C824" s="205"/>
      <c r="D824" s="54" t="s">
        <v>2381</v>
      </c>
      <c r="E824" s="55" t="s">
        <v>2382</v>
      </c>
      <c r="F824" s="215"/>
      <c r="H824" s="220"/>
      <c r="I824" s="220"/>
      <c r="J824" s="225"/>
      <c r="K824" s="54" t="s">
        <v>2381</v>
      </c>
      <c r="L824" s="55" t="s">
        <v>2382</v>
      </c>
      <c r="M824" s="233"/>
      <c r="N824" s="173">
        <f t="shared" si="12"/>
        <v>0</v>
      </c>
    </row>
    <row r="825" spans="1:14" ht="38.25" customHeight="1" x14ac:dyDescent="0.2">
      <c r="A825" s="201"/>
      <c r="B825" s="201"/>
      <c r="C825" s="206"/>
      <c r="D825" s="54" t="s">
        <v>2383</v>
      </c>
      <c r="E825" s="55" t="s">
        <v>2384</v>
      </c>
      <c r="F825" s="216"/>
      <c r="H825" s="220"/>
      <c r="I825" s="220"/>
      <c r="J825" s="225"/>
      <c r="K825" s="54" t="s">
        <v>2383</v>
      </c>
      <c r="L825" s="55" t="s">
        <v>2384</v>
      </c>
      <c r="M825" s="233"/>
      <c r="N825" s="173">
        <f t="shared" si="12"/>
        <v>0</v>
      </c>
    </row>
    <row r="826" spans="1:14" ht="12.75" customHeight="1" x14ac:dyDescent="0.2">
      <c r="A826" s="201"/>
      <c r="B826" s="201"/>
      <c r="C826" s="204" t="s">
        <v>2385</v>
      </c>
      <c r="D826" s="54" t="s">
        <v>2386</v>
      </c>
      <c r="E826" s="55" t="s">
        <v>2387</v>
      </c>
      <c r="F826" s="214">
        <v>10705.2</v>
      </c>
      <c r="H826" s="220"/>
      <c r="I826" s="220"/>
      <c r="J826" s="229" t="s">
        <v>2385</v>
      </c>
      <c r="K826" s="54" t="s">
        <v>2386</v>
      </c>
      <c r="L826" s="55" t="s">
        <v>2387</v>
      </c>
      <c r="M826" s="232">
        <v>10941.81</v>
      </c>
      <c r="N826" s="173">
        <f t="shared" si="12"/>
        <v>-236.60999999999876</v>
      </c>
    </row>
    <row r="827" spans="1:14" ht="38.25" customHeight="1" x14ac:dyDescent="0.2">
      <c r="A827" s="201"/>
      <c r="B827" s="201"/>
      <c r="C827" s="205"/>
      <c r="D827" s="54" t="s">
        <v>2388</v>
      </c>
      <c r="E827" s="55" t="s">
        <v>2389</v>
      </c>
      <c r="F827" s="215"/>
      <c r="H827" s="220"/>
      <c r="I827" s="220"/>
      <c r="J827" s="225"/>
      <c r="K827" s="54" t="s">
        <v>2388</v>
      </c>
      <c r="L827" s="55" t="s">
        <v>2389</v>
      </c>
      <c r="M827" s="233"/>
      <c r="N827" s="173">
        <f t="shared" si="12"/>
        <v>0</v>
      </c>
    </row>
    <row r="828" spans="1:14" ht="38.25" customHeight="1" x14ac:dyDescent="0.2">
      <c r="A828" s="201"/>
      <c r="B828" s="201"/>
      <c r="C828" s="206"/>
      <c r="D828" s="54" t="s">
        <v>2390</v>
      </c>
      <c r="E828" s="55" t="s">
        <v>2391</v>
      </c>
      <c r="F828" s="216"/>
      <c r="H828" s="220"/>
      <c r="I828" s="220"/>
      <c r="J828" s="225"/>
      <c r="K828" s="54" t="s">
        <v>2390</v>
      </c>
      <c r="L828" s="55" t="s">
        <v>2391</v>
      </c>
      <c r="M828" s="233"/>
      <c r="N828" s="173">
        <f t="shared" si="12"/>
        <v>0</v>
      </c>
    </row>
    <row r="829" spans="1:14" ht="12.75" customHeight="1" x14ac:dyDescent="0.2">
      <c r="A829" s="201"/>
      <c r="B829" s="201"/>
      <c r="C829" s="204" t="s">
        <v>2392</v>
      </c>
      <c r="D829" s="54" t="s">
        <v>2393</v>
      </c>
      <c r="E829" s="55" t="s">
        <v>2394</v>
      </c>
      <c r="F829" s="214">
        <v>15571.2</v>
      </c>
      <c r="H829" s="220"/>
      <c r="I829" s="220"/>
      <c r="J829" s="229" t="s">
        <v>2392</v>
      </c>
      <c r="K829" s="54" t="s">
        <v>2393</v>
      </c>
      <c r="L829" s="55" t="s">
        <v>2394</v>
      </c>
      <c r="M829" s="232">
        <v>15915.36</v>
      </c>
      <c r="N829" s="173">
        <f t="shared" si="12"/>
        <v>-344.15999999999985</v>
      </c>
    </row>
    <row r="830" spans="1:14" ht="38.25" customHeight="1" x14ac:dyDescent="0.2">
      <c r="A830" s="201"/>
      <c r="B830" s="201"/>
      <c r="C830" s="205"/>
      <c r="D830" s="54" t="s">
        <v>2395</v>
      </c>
      <c r="E830" s="55" t="s">
        <v>2396</v>
      </c>
      <c r="F830" s="215"/>
      <c r="H830" s="220"/>
      <c r="I830" s="220"/>
      <c r="J830" s="225"/>
      <c r="K830" s="54" t="s">
        <v>2395</v>
      </c>
      <c r="L830" s="55" t="s">
        <v>2396</v>
      </c>
      <c r="M830" s="233"/>
      <c r="N830" s="173">
        <f t="shared" si="12"/>
        <v>0</v>
      </c>
    </row>
    <row r="831" spans="1:14" ht="38.25" customHeight="1" x14ac:dyDescent="0.2">
      <c r="A831" s="201"/>
      <c r="B831" s="201"/>
      <c r="C831" s="206"/>
      <c r="D831" s="54" t="s">
        <v>2397</v>
      </c>
      <c r="E831" s="55" t="s">
        <v>2398</v>
      </c>
      <c r="F831" s="216"/>
      <c r="H831" s="220"/>
      <c r="I831" s="220"/>
      <c r="J831" s="225"/>
      <c r="K831" s="54" t="s">
        <v>2397</v>
      </c>
      <c r="L831" s="55" t="s">
        <v>2398</v>
      </c>
      <c r="M831" s="233"/>
      <c r="N831" s="173">
        <f t="shared" si="12"/>
        <v>0</v>
      </c>
    </row>
    <row r="832" spans="1:14" ht="12.75" customHeight="1" x14ac:dyDescent="0.2">
      <c r="A832" s="201"/>
      <c r="B832" s="201"/>
      <c r="C832" s="204" t="s">
        <v>2399</v>
      </c>
      <c r="D832" s="54" t="s">
        <v>2400</v>
      </c>
      <c r="E832" s="55" t="s">
        <v>2401</v>
      </c>
      <c r="F832" s="214">
        <v>20437.2</v>
      </c>
      <c r="H832" s="220"/>
      <c r="I832" s="220"/>
      <c r="J832" s="229" t="s">
        <v>2399</v>
      </c>
      <c r="K832" s="54" t="s">
        <v>2400</v>
      </c>
      <c r="L832" s="55" t="s">
        <v>2401</v>
      </c>
      <c r="M832" s="232">
        <v>20888.91</v>
      </c>
      <c r="N832" s="173">
        <f t="shared" si="12"/>
        <v>-451.70999999999913</v>
      </c>
    </row>
    <row r="833" spans="1:14" ht="38.25" customHeight="1" x14ac:dyDescent="0.2">
      <c r="A833" s="201"/>
      <c r="B833" s="201"/>
      <c r="C833" s="205"/>
      <c r="D833" s="54" t="s">
        <v>2402</v>
      </c>
      <c r="E833" s="55" t="s">
        <v>2403</v>
      </c>
      <c r="F833" s="215"/>
      <c r="H833" s="220"/>
      <c r="I833" s="220"/>
      <c r="J833" s="225"/>
      <c r="K833" s="54" t="s">
        <v>2402</v>
      </c>
      <c r="L833" s="55" t="s">
        <v>2403</v>
      </c>
      <c r="M833" s="233"/>
      <c r="N833" s="173">
        <f t="shared" si="12"/>
        <v>0</v>
      </c>
    </row>
    <row r="834" spans="1:14" ht="38.25" customHeight="1" x14ac:dyDescent="0.2">
      <c r="A834" s="201"/>
      <c r="B834" s="201"/>
      <c r="C834" s="206"/>
      <c r="D834" s="54" t="s">
        <v>2404</v>
      </c>
      <c r="E834" s="55" t="s">
        <v>2405</v>
      </c>
      <c r="F834" s="216"/>
      <c r="H834" s="220"/>
      <c r="I834" s="220"/>
      <c r="J834" s="225"/>
      <c r="K834" s="54" t="s">
        <v>2404</v>
      </c>
      <c r="L834" s="55" t="s">
        <v>2405</v>
      </c>
      <c r="M834" s="233"/>
      <c r="N834" s="173">
        <f t="shared" si="12"/>
        <v>0</v>
      </c>
    </row>
    <row r="835" spans="1:14" ht="25.5" customHeight="1" x14ac:dyDescent="0.2">
      <c r="A835" s="201"/>
      <c r="B835" s="201"/>
      <c r="C835" s="204" t="s">
        <v>2406</v>
      </c>
      <c r="D835" s="54" t="s">
        <v>2407</v>
      </c>
      <c r="E835" s="55" t="s">
        <v>2408</v>
      </c>
      <c r="F835" s="214">
        <v>25303.200000000001</v>
      </c>
      <c r="H835" s="220"/>
      <c r="I835" s="220"/>
      <c r="J835" s="229" t="s">
        <v>2406</v>
      </c>
      <c r="K835" s="54" t="s">
        <v>2407</v>
      </c>
      <c r="L835" s="55" t="s">
        <v>2408</v>
      </c>
      <c r="M835" s="232">
        <v>25862.46</v>
      </c>
      <c r="N835" s="173">
        <f t="shared" si="12"/>
        <v>-559.2599999999984</v>
      </c>
    </row>
    <row r="836" spans="1:14" ht="38.25" customHeight="1" x14ac:dyDescent="0.2">
      <c r="A836" s="201"/>
      <c r="B836" s="201"/>
      <c r="C836" s="205"/>
      <c r="D836" s="54" t="s">
        <v>2409</v>
      </c>
      <c r="E836" s="55" t="s">
        <v>2410</v>
      </c>
      <c r="F836" s="215"/>
      <c r="H836" s="220"/>
      <c r="I836" s="220"/>
      <c r="J836" s="225"/>
      <c r="K836" s="54" t="s">
        <v>2409</v>
      </c>
      <c r="L836" s="55" t="s">
        <v>2410</v>
      </c>
      <c r="M836" s="233"/>
      <c r="N836" s="173">
        <f t="shared" si="12"/>
        <v>0</v>
      </c>
    </row>
    <row r="837" spans="1:14" ht="38.25" customHeight="1" x14ac:dyDescent="0.2">
      <c r="A837" s="201"/>
      <c r="B837" s="201"/>
      <c r="C837" s="206"/>
      <c r="D837" s="54" t="s">
        <v>2411</v>
      </c>
      <c r="E837" s="55" t="s">
        <v>2412</v>
      </c>
      <c r="F837" s="216"/>
      <c r="H837" s="220"/>
      <c r="I837" s="220"/>
      <c r="J837" s="225"/>
      <c r="K837" s="54" t="s">
        <v>2411</v>
      </c>
      <c r="L837" s="55" t="s">
        <v>2412</v>
      </c>
      <c r="M837" s="233"/>
      <c r="N837" s="173">
        <f t="shared" si="12"/>
        <v>0</v>
      </c>
    </row>
    <row r="838" spans="1:14" ht="25.5" customHeight="1" x14ac:dyDescent="0.2">
      <c r="A838" s="201"/>
      <c r="B838" s="201"/>
      <c r="C838" s="204" t="s">
        <v>2413</v>
      </c>
      <c r="D838" s="54" t="s">
        <v>2414</v>
      </c>
      <c r="E838" s="55" t="s">
        <v>2415</v>
      </c>
      <c r="F838" s="214">
        <v>30169.200000000001</v>
      </c>
      <c r="H838" s="220"/>
      <c r="I838" s="220"/>
      <c r="J838" s="229" t="s">
        <v>2413</v>
      </c>
      <c r="K838" s="54" t="s">
        <v>2414</v>
      </c>
      <c r="L838" s="55" t="s">
        <v>2415</v>
      </c>
      <c r="M838" s="232">
        <v>30836.01</v>
      </c>
      <c r="N838" s="173">
        <f t="shared" si="12"/>
        <v>-666.80999999999767</v>
      </c>
    </row>
    <row r="839" spans="1:14" ht="38.25" customHeight="1" x14ac:dyDescent="0.2">
      <c r="A839" s="201"/>
      <c r="B839" s="201"/>
      <c r="C839" s="205"/>
      <c r="D839" s="54" t="s">
        <v>2416</v>
      </c>
      <c r="E839" s="55" t="s">
        <v>2417</v>
      </c>
      <c r="F839" s="215"/>
      <c r="H839" s="220"/>
      <c r="I839" s="220"/>
      <c r="J839" s="225"/>
      <c r="K839" s="54" t="s">
        <v>2416</v>
      </c>
      <c r="L839" s="55" t="s">
        <v>2417</v>
      </c>
      <c r="M839" s="233"/>
      <c r="N839" s="173">
        <f t="shared" si="12"/>
        <v>0</v>
      </c>
    </row>
    <row r="840" spans="1:14" ht="38.25" customHeight="1" x14ac:dyDescent="0.2">
      <c r="A840" s="201"/>
      <c r="B840" s="201"/>
      <c r="C840" s="206"/>
      <c r="D840" s="54" t="s">
        <v>2418</v>
      </c>
      <c r="E840" s="55" t="s">
        <v>2419</v>
      </c>
      <c r="F840" s="216"/>
      <c r="H840" s="220"/>
      <c r="I840" s="220"/>
      <c r="J840" s="225"/>
      <c r="K840" s="54" t="s">
        <v>2418</v>
      </c>
      <c r="L840" s="55" t="s">
        <v>2419</v>
      </c>
      <c r="M840" s="233"/>
      <c r="N840" s="173">
        <f t="shared" si="12"/>
        <v>0</v>
      </c>
    </row>
    <row r="841" spans="1:14" ht="25.5" customHeight="1" x14ac:dyDescent="0.2">
      <c r="A841" s="201"/>
      <c r="B841" s="201"/>
      <c r="C841" s="204" t="s">
        <v>2420</v>
      </c>
      <c r="D841" s="54" t="s">
        <v>2421</v>
      </c>
      <c r="E841" s="55" t="s">
        <v>2422</v>
      </c>
      <c r="F841" s="214">
        <v>35035.199999999997</v>
      </c>
      <c r="H841" s="220"/>
      <c r="I841" s="220"/>
      <c r="J841" s="229" t="s">
        <v>2420</v>
      </c>
      <c r="K841" s="54" t="s">
        <v>2421</v>
      </c>
      <c r="L841" s="55" t="s">
        <v>2422</v>
      </c>
      <c r="M841" s="232">
        <v>35809.56</v>
      </c>
      <c r="N841" s="173">
        <f t="shared" ref="N841:N904" si="13">F841-M841</f>
        <v>-774.36000000000058</v>
      </c>
    </row>
    <row r="842" spans="1:14" ht="38.25" customHeight="1" x14ac:dyDescent="0.2">
      <c r="A842" s="201"/>
      <c r="B842" s="201"/>
      <c r="C842" s="205"/>
      <c r="D842" s="54" t="s">
        <v>2423</v>
      </c>
      <c r="E842" s="55" t="s">
        <v>2424</v>
      </c>
      <c r="F842" s="215"/>
      <c r="H842" s="220"/>
      <c r="I842" s="220"/>
      <c r="J842" s="225"/>
      <c r="K842" s="54" t="s">
        <v>2423</v>
      </c>
      <c r="L842" s="55" t="s">
        <v>2424</v>
      </c>
      <c r="M842" s="233"/>
      <c r="N842" s="173">
        <f t="shared" si="13"/>
        <v>0</v>
      </c>
    </row>
    <row r="843" spans="1:14" ht="38.25" customHeight="1" x14ac:dyDescent="0.2">
      <c r="A843" s="202"/>
      <c r="B843" s="202"/>
      <c r="C843" s="206"/>
      <c r="D843" s="54" t="s">
        <v>2425</v>
      </c>
      <c r="E843" s="55" t="s">
        <v>2426</v>
      </c>
      <c r="F843" s="216"/>
      <c r="H843" s="221"/>
      <c r="I843" s="221"/>
      <c r="J843" s="225"/>
      <c r="K843" s="54" t="s">
        <v>2425</v>
      </c>
      <c r="L843" s="55" t="s">
        <v>2426</v>
      </c>
      <c r="M843" s="233"/>
      <c r="N843" s="173">
        <f t="shared" si="13"/>
        <v>0</v>
      </c>
    </row>
    <row r="844" spans="1:14" ht="25.5" customHeight="1" x14ac:dyDescent="0.2">
      <c r="A844" s="203" t="s">
        <v>2427</v>
      </c>
      <c r="B844" s="203" t="s">
        <v>86</v>
      </c>
      <c r="C844" s="56"/>
      <c r="D844" s="54"/>
      <c r="E844" s="212" t="s">
        <v>2428</v>
      </c>
      <c r="F844" s="213"/>
      <c r="H844" s="203" t="s">
        <v>2427</v>
      </c>
      <c r="I844" s="203" t="s">
        <v>86</v>
      </c>
      <c r="J844" s="56"/>
      <c r="K844" s="54"/>
      <c r="L844" s="231" t="s">
        <v>2428</v>
      </c>
      <c r="M844" s="225"/>
      <c r="N844" s="173">
        <f t="shared" si="13"/>
        <v>0</v>
      </c>
    </row>
    <row r="845" spans="1:14" ht="38.25" customHeight="1" x14ac:dyDescent="0.2">
      <c r="A845" s="201"/>
      <c r="B845" s="201"/>
      <c r="C845" s="204" t="s">
        <v>2429</v>
      </c>
      <c r="D845" s="54" t="s">
        <v>2430</v>
      </c>
      <c r="E845" s="55" t="s">
        <v>2431</v>
      </c>
      <c r="F845" s="214">
        <v>267.52999999999997</v>
      </c>
      <c r="H845" s="220"/>
      <c r="I845" s="220"/>
      <c r="J845" s="229" t="s">
        <v>2429</v>
      </c>
      <c r="K845" s="54" t="s">
        <v>2430</v>
      </c>
      <c r="L845" s="55" t="s">
        <v>2431</v>
      </c>
      <c r="M845" s="232">
        <v>265.18</v>
      </c>
      <c r="N845" s="173">
        <f t="shared" si="13"/>
        <v>2.3499999999999659</v>
      </c>
    </row>
    <row r="846" spans="1:14" ht="38.25" customHeight="1" x14ac:dyDescent="0.2">
      <c r="A846" s="201"/>
      <c r="B846" s="201"/>
      <c r="C846" s="206"/>
      <c r="D846" s="54" t="s">
        <v>2432</v>
      </c>
      <c r="E846" s="55" t="s">
        <v>2433</v>
      </c>
      <c r="F846" s="216"/>
      <c r="H846" s="220"/>
      <c r="I846" s="220"/>
      <c r="J846" s="225"/>
      <c r="K846" s="54" t="s">
        <v>2432</v>
      </c>
      <c r="L846" s="55" t="s">
        <v>2433</v>
      </c>
      <c r="M846" s="233"/>
      <c r="N846" s="173">
        <f t="shared" si="13"/>
        <v>0</v>
      </c>
    </row>
    <row r="847" spans="1:14" ht="12.75" customHeight="1" x14ac:dyDescent="0.2">
      <c r="A847" s="201"/>
      <c r="B847" s="201"/>
      <c r="C847" s="204" t="s">
        <v>2434</v>
      </c>
      <c r="D847" s="54" t="s">
        <v>2435</v>
      </c>
      <c r="E847" s="55" t="s">
        <v>2436</v>
      </c>
      <c r="F847" s="214">
        <v>615.32000000000005</v>
      </c>
      <c r="H847" s="220"/>
      <c r="I847" s="220"/>
      <c r="J847" s="229" t="s">
        <v>2434</v>
      </c>
      <c r="K847" s="54" t="s">
        <v>2435</v>
      </c>
      <c r="L847" s="55" t="s">
        <v>2436</v>
      </c>
      <c r="M847" s="232">
        <v>636.42999999999995</v>
      </c>
      <c r="N847" s="173">
        <f t="shared" si="13"/>
        <v>-21.1099999999999</v>
      </c>
    </row>
    <row r="848" spans="1:14" ht="38.25" customHeight="1" x14ac:dyDescent="0.2">
      <c r="A848" s="201"/>
      <c r="B848" s="201"/>
      <c r="C848" s="206"/>
      <c r="D848" s="54" t="s">
        <v>2437</v>
      </c>
      <c r="E848" s="55" t="s">
        <v>2438</v>
      </c>
      <c r="F848" s="216"/>
      <c r="H848" s="220"/>
      <c r="I848" s="220"/>
      <c r="J848" s="225"/>
      <c r="K848" s="54" t="s">
        <v>2437</v>
      </c>
      <c r="L848" s="55" t="s">
        <v>2438</v>
      </c>
      <c r="M848" s="233"/>
      <c r="N848" s="173">
        <f t="shared" si="13"/>
        <v>0</v>
      </c>
    </row>
    <row r="849" spans="1:14" ht="38.25" customHeight="1" x14ac:dyDescent="0.2">
      <c r="A849" s="201"/>
      <c r="B849" s="201"/>
      <c r="C849" s="204" t="s">
        <v>2439</v>
      </c>
      <c r="D849" s="54" t="s">
        <v>2440</v>
      </c>
      <c r="E849" s="55" t="s">
        <v>2441</v>
      </c>
      <c r="F849" s="214">
        <v>1310.9</v>
      </c>
      <c r="H849" s="220"/>
      <c r="I849" s="220"/>
      <c r="J849" s="229" t="s">
        <v>2439</v>
      </c>
      <c r="K849" s="54" t="s">
        <v>2440</v>
      </c>
      <c r="L849" s="55" t="s">
        <v>2441</v>
      </c>
      <c r="M849" s="232">
        <v>1299.3800000000001</v>
      </c>
      <c r="N849" s="173">
        <f t="shared" si="13"/>
        <v>11.519999999999982</v>
      </c>
    </row>
    <row r="850" spans="1:14" ht="38.25" customHeight="1" x14ac:dyDescent="0.2">
      <c r="A850" s="201"/>
      <c r="B850" s="201"/>
      <c r="C850" s="206"/>
      <c r="D850" s="54" t="s">
        <v>2442</v>
      </c>
      <c r="E850" s="55" t="s">
        <v>2443</v>
      </c>
      <c r="F850" s="216"/>
      <c r="H850" s="220"/>
      <c r="I850" s="220"/>
      <c r="J850" s="225"/>
      <c r="K850" s="54" t="s">
        <v>2442</v>
      </c>
      <c r="L850" s="55" t="s">
        <v>2443</v>
      </c>
      <c r="M850" s="233"/>
      <c r="N850" s="173">
        <f t="shared" si="13"/>
        <v>0</v>
      </c>
    </row>
    <row r="851" spans="1:14" ht="12.75" customHeight="1" x14ac:dyDescent="0.2">
      <c r="A851" s="201"/>
      <c r="B851" s="201"/>
      <c r="C851" s="204" t="s">
        <v>2444</v>
      </c>
      <c r="D851" s="54" t="s">
        <v>2445</v>
      </c>
      <c r="E851" s="55" t="s">
        <v>2446</v>
      </c>
      <c r="F851" s="214">
        <v>2407.77</v>
      </c>
      <c r="H851" s="220"/>
      <c r="I851" s="220"/>
      <c r="J851" s="229" t="s">
        <v>2444</v>
      </c>
      <c r="K851" s="54" t="s">
        <v>2445</v>
      </c>
      <c r="L851" s="55" t="s">
        <v>2446</v>
      </c>
      <c r="M851" s="232">
        <v>2386.62</v>
      </c>
      <c r="N851" s="173">
        <f t="shared" si="13"/>
        <v>21.150000000000091</v>
      </c>
    </row>
    <row r="852" spans="1:14" ht="12.75" customHeight="1" x14ac:dyDescent="0.2">
      <c r="A852" s="201"/>
      <c r="B852" s="201"/>
      <c r="C852" s="206"/>
      <c r="D852" s="54" t="s">
        <v>2447</v>
      </c>
      <c r="E852" s="55" t="s">
        <v>2448</v>
      </c>
      <c r="F852" s="216"/>
      <c r="H852" s="220"/>
      <c r="I852" s="220"/>
      <c r="J852" s="225"/>
      <c r="K852" s="54" t="s">
        <v>2447</v>
      </c>
      <c r="L852" s="55" t="s">
        <v>2448</v>
      </c>
      <c r="M852" s="233"/>
      <c r="N852" s="173">
        <f t="shared" si="13"/>
        <v>0</v>
      </c>
    </row>
    <row r="853" spans="1:14" ht="12.75" customHeight="1" x14ac:dyDescent="0.2">
      <c r="A853" s="201"/>
      <c r="B853" s="201"/>
      <c r="C853" s="204" t="s">
        <v>2449</v>
      </c>
      <c r="D853" s="54" t="s">
        <v>2450</v>
      </c>
      <c r="E853" s="55" t="s">
        <v>2451</v>
      </c>
      <c r="F853" s="214">
        <v>3905.94</v>
      </c>
      <c r="H853" s="220"/>
      <c r="I853" s="220"/>
      <c r="J853" s="229" t="s">
        <v>2449</v>
      </c>
      <c r="K853" s="54" t="s">
        <v>2450</v>
      </c>
      <c r="L853" s="55" t="s">
        <v>2451</v>
      </c>
      <c r="M853" s="232">
        <v>3871.63</v>
      </c>
      <c r="N853" s="173">
        <f t="shared" si="13"/>
        <v>34.309999999999945</v>
      </c>
    </row>
    <row r="854" spans="1:14" ht="12.75" customHeight="1" x14ac:dyDescent="0.2">
      <c r="A854" s="201"/>
      <c r="B854" s="201"/>
      <c r="C854" s="206"/>
      <c r="D854" s="54" t="s">
        <v>2452</v>
      </c>
      <c r="E854" s="55" t="s">
        <v>2453</v>
      </c>
      <c r="F854" s="216"/>
      <c r="H854" s="220"/>
      <c r="I854" s="220"/>
      <c r="J854" s="225"/>
      <c r="K854" s="54" t="s">
        <v>2452</v>
      </c>
      <c r="L854" s="55" t="s">
        <v>2453</v>
      </c>
      <c r="M854" s="233"/>
      <c r="N854" s="173">
        <f t="shared" si="13"/>
        <v>0</v>
      </c>
    </row>
    <row r="855" spans="1:14" ht="12.75" customHeight="1" x14ac:dyDescent="0.2">
      <c r="A855" s="201"/>
      <c r="B855" s="201"/>
      <c r="C855" s="204" t="s">
        <v>2454</v>
      </c>
      <c r="D855" s="54" t="s">
        <v>2455</v>
      </c>
      <c r="E855" s="55" t="s">
        <v>2456</v>
      </c>
      <c r="F855" s="214">
        <v>5885.66</v>
      </c>
      <c r="H855" s="220"/>
      <c r="I855" s="220"/>
      <c r="J855" s="229" t="s">
        <v>2454</v>
      </c>
      <c r="K855" s="54" t="s">
        <v>2455</v>
      </c>
      <c r="L855" s="55" t="s">
        <v>2456</v>
      </c>
      <c r="M855" s="232">
        <v>5860.48</v>
      </c>
      <c r="N855" s="173">
        <f t="shared" si="13"/>
        <v>25.180000000000291</v>
      </c>
    </row>
    <row r="856" spans="1:14" ht="12.75" customHeight="1" x14ac:dyDescent="0.2">
      <c r="A856" s="201"/>
      <c r="B856" s="201"/>
      <c r="C856" s="206"/>
      <c r="D856" s="54" t="s">
        <v>2457</v>
      </c>
      <c r="E856" s="55" t="s">
        <v>2458</v>
      </c>
      <c r="F856" s="216"/>
      <c r="H856" s="220"/>
      <c r="I856" s="220"/>
      <c r="J856" s="225"/>
      <c r="K856" s="54" t="s">
        <v>2457</v>
      </c>
      <c r="L856" s="55" t="s">
        <v>2458</v>
      </c>
      <c r="M856" s="233"/>
      <c r="N856" s="173">
        <f t="shared" si="13"/>
        <v>0</v>
      </c>
    </row>
    <row r="857" spans="1:14" ht="12.75" customHeight="1" x14ac:dyDescent="0.2">
      <c r="A857" s="201"/>
      <c r="B857" s="201"/>
      <c r="C857" s="204" t="s">
        <v>2459</v>
      </c>
      <c r="D857" s="54" t="s">
        <v>2460</v>
      </c>
      <c r="E857" s="55" t="s">
        <v>2461</v>
      </c>
      <c r="F857" s="214">
        <v>8828.49</v>
      </c>
      <c r="H857" s="220"/>
      <c r="I857" s="220"/>
      <c r="J857" s="229" t="s">
        <v>2459</v>
      </c>
      <c r="K857" s="54" t="s">
        <v>2460</v>
      </c>
      <c r="L857" s="55" t="s">
        <v>2461</v>
      </c>
      <c r="M857" s="232">
        <v>8750.94</v>
      </c>
      <c r="N857" s="173">
        <f t="shared" si="13"/>
        <v>77.549999999999272</v>
      </c>
    </row>
    <row r="858" spans="1:14" ht="12.75" customHeight="1" x14ac:dyDescent="0.2">
      <c r="A858" s="201"/>
      <c r="B858" s="201"/>
      <c r="C858" s="206"/>
      <c r="D858" s="54" t="s">
        <v>2462</v>
      </c>
      <c r="E858" s="55" t="s">
        <v>2463</v>
      </c>
      <c r="F858" s="216"/>
      <c r="H858" s="220"/>
      <c r="I858" s="220"/>
      <c r="J858" s="225"/>
      <c r="K858" s="54" t="s">
        <v>2462</v>
      </c>
      <c r="L858" s="55" t="s">
        <v>2463</v>
      </c>
      <c r="M858" s="233"/>
      <c r="N858" s="173">
        <f t="shared" si="13"/>
        <v>0</v>
      </c>
    </row>
    <row r="859" spans="1:14" ht="12.75" customHeight="1" x14ac:dyDescent="0.2">
      <c r="A859" s="201"/>
      <c r="B859" s="201"/>
      <c r="C859" s="204" t="s">
        <v>2464</v>
      </c>
      <c r="D859" s="54" t="s">
        <v>2465</v>
      </c>
      <c r="E859" s="55" t="s">
        <v>2466</v>
      </c>
      <c r="F859" s="214">
        <v>12841.44</v>
      </c>
      <c r="H859" s="220"/>
      <c r="I859" s="220"/>
      <c r="J859" s="229" t="s">
        <v>2464</v>
      </c>
      <c r="K859" s="54" t="s">
        <v>2465</v>
      </c>
      <c r="L859" s="55" t="s">
        <v>2466</v>
      </c>
      <c r="M859" s="232">
        <v>12728.64</v>
      </c>
      <c r="N859" s="173">
        <f t="shared" si="13"/>
        <v>112.80000000000109</v>
      </c>
    </row>
    <row r="860" spans="1:14" ht="12.75" customHeight="1" x14ac:dyDescent="0.2">
      <c r="A860" s="201"/>
      <c r="B860" s="201"/>
      <c r="C860" s="206"/>
      <c r="D860" s="54" t="s">
        <v>2467</v>
      </c>
      <c r="E860" s="55" t="s">
        <v>2468</v>
      </c>
      <c r="F860" s="216"/>
      <c r="H860" s="220"/>
      <c r="I860" s="220"/>
      <c r="J860" s="225"/>
      <c r="K860" s="54" t="s">
        <v>2467</v>
      </c>
      <c r="L860" s="55" t="s">
        <v>2468</v>
      </c>
      <c r="M860" s="233"/>
      <c r="N860" s="173">
        <f t="shared" si="13"/>
        <v>0</v>
      </c>
    </row>
    <row r="861" spans="1:14" ht="12.75" customHeight="1" x14ac:dyDescent="0.2">
      <c r="A861" s="201"/>
      <c r="B861" s="201"/>
      <c r="C861" s="204" t="s">
        <v>2469</v>
      </c>
      <c r="D861" s="54" t="s">
        <v>2470</v>
      </c>
      <c r="E861" s="55" t="s">
        <v>2471</v>
      </c>
      <c r="F861" s="214">
        <v>16854.39</v>
      </c>
      <c r="H861" s="220"/>
      <c r="I861" s="220"/>
      <c r="J861" s="229" t="s">
        <v>2469</v>
      </c>
      <c r="K861" s="54" t="s">
        <v>2470</v>
      </c>
      <c r="L861" s="55" t="s">
        <v>2471</v>
      </c>
      <c r="M861" s="232">
        <v>16706.34</v>
      </c>
      <c r="N861" s="173">
        <f t="shared" si="13"/>
        <v>148.04999999999927</v>
      </c>
    </row>
    <row r="862" spans="1:14" ht="12.75" customHeight="1" x14ac:dyDescent="0.2">
      <c r="A862" s="201"/>
      <c r="B862" s="201"/>
      <c r="C862" s="206"/>
      <c r="D862" s="54" t="s">
        <v>2472</v>
      </c>
      <c r="E862" s="55" t="s">
        <v>2473</v>
      </c>
      <c r="F862" s="216"/>
      <c r="H862" s="220"/>
      <c r="I862" s="220"/>
      <c r="J862" s="225"/>
      <c r="K862" s="54" t="s">
        <v>2472</v>
      </c>
      <c r="L862" s="55" t="s">
        <v>2473</v>
      </c>
      <c r="M862" s="233"/>
      <c r="N862" s="173">
        <f t="shared" si="13"/>
        <v>0</v>
      </c>
    </row>
    <row r="863" spans="1:14" ht="12.75" customHeight="1" x14ac:dyDescent="0.2">
      <c r="A863" s="201"/>
      <c r="B863" s="201"/>
      <c r="C863" s="204" t="s">
        <v>2474</v>
      </c>
      <c r="D863" s="54" t="s">
        <v>2475</v>
      </c>
      <c r="E863" s="55" t="s">
        <v>2476</v>
      </c>
      <c r="F863" s="214">
        <v>20867.34</v>
      </c>
      <c r="H863" s="220"/>
      <c r="I863" s="220"/>
      <c r="J863" s="229" t="s">
        <v>2474</v>
      </c>
      <c r="K863" s="54" t="s">
        <v>2475</v>
      </c>
      <c r="L863" s="55" t="s">
        <v>2476</v>
      </c>
      <c r="M863" s="232">
        <v>20684.04</v>
      </c>
      <c r="N863" s="173">
        <f t="shared" si="13"/>
        <v>183.29999999999927</v>
      </c>
    </row>
    <row r="864" spans="1:14" ht="25.5" customHeight="1" x14ac:dyDescent="0.2">
      <c r="A864" s="201"/>
      <c r="B864" s="201"/>
      <c r="C864" s="206"/>
      <c r="D864" s="54" t="s">
        <v>2477</v>
      </c>
      <c r="E864" s="55" t="s">
        <v>2478</v>
      </c>
      <c r="F864" s="216"/>
      <c r="H864" s="220"/>
      <c r="I864" s="220"/>
      <c r="J864" s="225"/>
      <c r="K864" s="54" t="s">
        <v>2477</v>
      </c>
      <c r="L864" s="55" t="s">
        <v>2478</v>
      </c>
      <c r="M864" s="233"/>
      <c r="N864" s="173">
        <f t="shared" si="13"/>
        <v>0</v>
      </c>
    </row>
    <row r="865" spans="1:14" ht="25.5" customHeight="1" x14ac:dyDescent="0.2">
      <c r="A865" s="201"/>
      <c r="B865" s="201"/>
      <c r="C865" s="204" t="s">
        <v>2479</v>
      </c>
      <c r="D865" s="54" t="s">
        <v>2480</v>
      </c>
      <c r="E865" s="55" t="s">
        <v>2481</v>
      </c>
      <c r="F865" s="214">
        <v>24880.29</v>
      </c>
      <c r="H865" s="220"/>
      <c r="I865" s="220"/>
      <c r="J865" s="229" t="s">
        <v>2479</v>
      </c>
      <c r="K865" s="54" t="s">
        <v>2480</v>
      </c>
      <c r="L865" s="55" t="s">
        <v>2481</v>
      </c>
      <c r="M865" s="232">
        <v>24661.74</v>
      </c>
      <c r="N865" s="173">
        <f t="shared" si="13"/>
        <v>218.54999999999927</v>
      </c>
    </row>
    <row r="866" spans="1:14" ht="25.5" customHeight="1" x14ac:dyDescent="0.2">
      <c r="A866" s="201"/>
      <c r="B866" s="201"/>
      <c r="C866" s="206"/>
      <c r="D866" s="54" t="s">
        <v>2482</v>
      </c>
      <c r="E866" s="55" t="s">
        <v>2483</v>
      </c>
      <c r="F866" s="216"/>
      <c r="H866" s="220"/>
      <c r="I866" s="220"/>
      <c r="J866" s="225"/>
      <c r="K866" s="54" t="s">
        <v>2482</v>
      </c>
      <c r="L866" s="55" t="s">
        <v>2483</v>
      </c>
      <c r="M866" s="233"/>
      <c r="N866" s="173">
        <f t="shared" si="13"/>
        <v>0</v>
      </c>
    </row>
    <row r="867" spans="1:14" ht="25.5" customHeight="1" x14ac:dyDescent="0.2">
      <c r="A867" s="201"/>
      <c r="B867" s="201"/>
      <c r="C867" s="204" t="s">
        <v>2484</v>
      </c>
      <c r="D867" s="54" t="s">
        <v>2485</v>
      </c>
      <c r="E867" s="55" t="s">
        <v>2486</v>
      </c>
      <c r="F867" s="214">
        <v>28893.24</v>
      </c>
      <c r="H867" s="220"/>
      <c r="I867" s="220"/>
      <c r="J867" s="229" t="s">
        <v>2484</v>
      </c>
      <c r="K867" s="54" t="s">
        <v>2485</v>
      </c>
      <c r="L867" s="55" t="s">
        <v>2486</v>
      </c>
      <c r="M867" s="232">
        <v>28639.439999999999</v>
      </c>
      <c r="N867" s="173">
        <f t="shared" si="13"/>
        <v>253.80000000000291</v>
      </c>
    </row>
    <row r="868" spans="1:14" ht="25.5" customHeight="1" x14ac:dyDescent="0.2">
      <c r="A868" s="202"/>
      <c r="B868" s="202"/>
      <c r="C868" s="206"/>
      <c r="D868" s="54" t="s">
        <v>2487</v>
      </c>
      <c r="E868" s="55" t="s">
        <v>2488</v>
      </c>
      <c r="F868" s="216"/>
      <c r="H868" s="221"/>
      <c r="I868" s="221"/>
      <c r="J868" s="225"/>
      <c r="K868" s="54" t="s">
        <v>2487</v>
      </c>
      <c r="L868" s="55" t="s">
        <v>2488</v>
      </c>
      <c r="M868" s="233"/>
      <c r="N868" s="173">
        <f t="shared" si="13"/>
        <v>0</v>
      </c>
    </row>
    <row r="869" spans="1:14" ht="25.5" customHeight="1" x14ac:dyDescent="0.2">
      <c r="A869" s="203" t="s">
        <v>2489</v>
      </c>
      <c r="B869" s="203" t="s">
        <v>88</v>
      </c>
      <c r="C869" s="56"/>
      <c r="D869" s="54"/>
      <c r="E869" s="212" t="s">
        <v>2490</v>
      </c>
      <c r="F869" s="213"/>
      <c r="H869" s="203" t="s">
        <v>2489</v>
      </c>
      <c r="I869" s="203" t="s">
        <v>88</v>
      </c>
      <c r="J869" s="56"/>
      <c r="K869" s="54"/>
      <c r="L869" s="231" t="s">
        <v>2490</v>
      </c>
      <c r="M869" s="225"/>
      <c r="N869" s="173">
        <f t="shared" si="13"/>
        <v>0</v>
      </c>
    </row>
    <row r="870" spans="1:14" ht="38.25" customHeight="1" x14ac:dyDescent="0.2">
      <c r="A870" s="201"/>
      <c r="B870" s="201"/>
      <c r="C870" s="204" t="s">
        <v>2491</v>
      </c>
      <c r="D870" s="54" t="s">
        <v>2492</v>
      </c>
      <c r="E870" s="55" t="s">
        <v>2493</v>
      </c>
      <c r="F870" s="214">
        <v>286.83</v>
      </c>
      <c r="H870" s="220"/>
      <c r="I870" s="220"/>
      <c r="J870" s="229" t="s">
        <v>2491</v>
      </c>
      <c r="K870" s="54" t="s">
        <v>2492</v>
      </c>
      <c r="L870" s="55" t="s">
        <v>2493</v>
      </c>
      <c r="M870" s="232">
        <v>289.45</v>
      </c>
      <c r="N870" s="173">
        <f t="shared" si="13"/>
        <v>-2.6200000000000045</v>
      </c>
    </row>
    <row r="871" spans="1:14" ht="38.25" customHeight="1" x14ac:dyDescent="0.2">
      <c r="A871" s="201"/>
      <c r="B871" s="201"/>
      <c r="C871" s="205"/>
      <c r="D871" s="54" t="s">
        <v>2494</v>
      </c>
      <c r="E871" s="55" t="s">
        <v>2495</v>
      </c>
      <c r="F871" s="215"/>
      <c r="H871" s="220"/>
      <c r="I871" s="220"/>
      <c r="J871" s="225"/>
      <c r="K871" s="54" t="s">
        <v>2494</v>
      </c>
      <c r="L871" s="55" t="s">
        <v>2495</v>
      </c>
      <c r="M871" s="233"/>
      <c r="N871" s="173">
        <f t="shared" si="13"/>
        <v>0</v>
      </c>
    </row>
    <row r="872" spans="1:14" ht="38.25" customHeight="1" x14ac:dyDescent="0.2">
      <c r="A872" s="201"/>
      <c r="B872" s="201"/>
      <c r="C872" s="206"/>
      <c r="D872" s="54" t="s">
        <v>2496</v>
      </c>
      <c r="E872" s="55" t="s">
        <v>2497</v>
      </c>
      <c r="F872" s="216"/>
      <c r="H872" s="220"/>
      <c r="I872" s="220"/>
      <c r="J872" s="225"/>
      <c r="K872" s="54" t="s">
        <v>2496</v>
      </c>
      <c r="L872" s="55" t="s">
        <v>2497</v>
      </c>
      <c r="M872" s="233"/>
      <c r="N872" s="173">
        <f t="shared" si="13"/>
        <v>0</v>
      </c>
    </row>
    <row r="873" spans="1:14" ht="38.25" customHeight="1" x14ac:dyDescent="0.2">
      <c r="A873" s="201"/>
      <c r="B873" s="201"/>
      <c r="C873" s="204" t="s">
        <v>2498</v>
      </c>
      <c r="D873" s="54" t="s">
        <v>2499</v>
      </c>
      <c r="E873" s="55" t="s">
        <v>2500</v>
      </c>
      <c r="F873" s="214">
        <v>688.39</v>
      </c>
      <c r="H873" s="220"/>
      <c r="I873" s="220"/>
      <c r="J873" s="229" t="s">
        <v>2498</v>
      </c>
      <c r="K873" s="54" t="s">
        <v>2499</v>
      </c>
      <c r="L873" s="55" t="s">
        <v>2500</v>
      </c>
      <c r="M873" s="232">
        <v>694.68</v>
      </c>
      <c r="N873" s="173">
        <f t="shared" si="13"/>
        <v>-6.2899999999999636</v>
      </c>
    </row>
    <row r="874" spans="1:14" ht="25.5" customHeight="1" x14ac:dyDescent="0.2">
      <c r="A874" s="201"/>
      <c r="B874" s="201"/>
      <c r="C874" s="205"/>
      <c r="D874" s="54" t="s">
        <v>2501</v>
      </c>
      <c r="E874" s="55" t="s">
        <v>2502</v>
      </c>
      <c r="F874" s="215"/>
      <c r="H874" s="220"/>
      <c r="I874" s="220"/>
      <c r="J874" s="225"/>
      <c r="K874" s="54" t="s">
        <v>2501</v>
      </c>
      <c r="L874" s="55" t="s">
        <v>2502</v>
      </c>
      <c r="M874" s="233"/>
      <c r="N874" s="173">
        <f t="shared" si="13"/>
        <v>0</v>
      </c>
    </row>
    <row r="875" spans="1:14" ht="25.5" customHeight="1" x14ac:dyDescent="0.2">
      <c r="A875" s="201"/>
      <c r="B875" s="201"/>
      <c r="C875" s="206"/>
      <c r="D875" s="54" t="s">
        <v>2503</v>
      </c>
      <c r="E875" s="55" t="s">
        <v>2504</v>
      </c>
      <c r="F875" s="216"/>
      <c r="H875" s="220"/>
      <c r="I875" s="220"/>
      <c r="J875" s="225"/>
      <c r="K875" s="54" t="s">
        <v>2503</v>
      </c>
      <c r="L875" s="55" t="s">
        <v>2504</v>
      </c>
      <c r="M875" s="233"/>
      <c r="N875" s="173">
        <f t="shared" si="13"/>
        <v>0</v>
      </c>
    </row>
    <row r="876" spans="1:14" ht="25.5" customHeight="1" x14ac:dyDescent="0.2">
      <c r="A876" s="201"/>
      <c r="B876" s="201"/>
      <c r="C876" s="204" t="s">
        <v>2505</v>
      </c>
      <c r="D876" s="54" t="s">
        <v>2506</v>
      </c>
      <c r="E876" s="55" t="s">
        <v>2507</v>
      </c>
      <c r="F876" s="214">
        <v>1405.47</v>
      </c>
      <c r="H876" s="220"/>
      <c r="I876" s="220"/>
      <c r="J876" s="229" t="s">
        <v>2505</v>
      </c>
      <c r="K876" s="54" t="s">
        <v>2506</v>
      </c>
      <c r="L876" s="55" t="s">
        <v>2507</v>
      </c>
      <c r="M876" s="232">
        <v>1389.36</v>
      </c>
      <c r="N876" s="173">
        <f t="shared" si="13"/>
        <v>16.110000000000127</v>
      </c>
    </row>
    <row r="877" spans="1:14" ht="38.25" customHeight="1" x14ac:dyDescent="0.2">
      <c r="A877" s="201"/>
      <c r="B877" s="201"/>
      <c r="C877" s="205"/>
      <c r="D877" s="54" t="s">
        <v>2508</v>
      </c>
      <c r="E877" s="55" t="s">
        <v>2509</v>
      </c>
      <c r="F877" s="215"/>
      <c r="H877" s="220"/>
      <c r="I877" s="220"/>
      <c r="J877" s="225"/>
      <c r="K877" s="54" t="s">
        <v>2508</v>
      </c>
      <c r="L877" s="55" t="s">
        <v>2509</v>
      </c>
      <c r="M877" s="233"/>
      <c r="N877" s="173">
        <f t="shared" si="13"/>
        <v>0</v>
      </c>
    </row>
    <row r="878" spans="1:14" ht="38.25" customHeight="1" x14ac:dyDescent="0.2">
      <c r="A878" s="201"/>
      <c r="B878" s="201"/>
      <c r="C878" s="206"/>
      <c r="D878" s="54" t="s">
        <v>2510</v>
      </c>
      <c r="E878" s="55" t="s">
        <v>2511</v>
      </c>
      <c r="F878" s="216"/>
      <c r="H878" s="220"/>
      <c r="I878" s="220"/>
      <c r="J878" s="225"/>
      <c r="K878" s="54" t="s">
        <v>2510</v>
      </c>
      <c r="L878" s="55" t="s">
        <v>2511</v>
      </c>
      <c r="M878" s="233"/>
      <c r="N878" s="173">
        <f t="shared" si="13"/>
        <v>0</v>
      </c>
    </row>
    <row r="879" spans="1:14" ht="12.75" customHeight="1" x14ac:dyDescent="0.2">
      <c r="A879" s="201"/>
      <c r="B879" s="201"/>
      <c r="C879" s="204" t="s">
        <v>2512</v>
      </c>
      <c r="D879" s="54" t="s">
        <v>2513</v>
      </c>
      <c r="E879" s="55" t="s">
        <v>2514</v>
      </c>
      <c r="F879" s="214">
        <v>2581.4699999999998</v>
      </c>
      <c r="H879" s="220"/>
      <c r="I879" s="220"/>
      <c r="J879" s="229" t="s">
        <v>2512</v>
      </c>
      <c r="K879" s="54" t="s">
        <v>2513</v>
      </c>
      <c r="L879" s="55" t="s">
        <v>2514</v>
      </c>
      <c r="M879" s="232">
        <v>2547.16</v>
      </c>
      <c r="N879" s="173">
        <f t="shared" si="13"/>
        <v>34.309999999999945</v>
      </c>
    </row>
    <row r="880" spans="1:14" ht="12.75" customHeight="1" x14ac:dyDescent="0.2">
      <c r="A880" s="201"/>
      <c r="B880" s="201"/>
      <c r="C880" s="205"/>
      <c r="D880" s="54" t="s">
        <v>2515</v>
      </c>
      <c r="E880" s="55" t="s">
        <v>2516</v>
      </c>
      <c r="F880" s="215"/>
      <c r="H880" s="220"/>
      <c r="I880" s="220"/>
      <c r="J880" s="225"/>
      <c r="K880" s="54" t="s">
        <v>2515</v>
      </c>
      <c r="L880" s="55" t="s">
        <v>2516</v>
      </c>
      <c r="M880" s="233"/>
      <c r="N880" s="173">
        <f t="shared" si="13"/>
        <v>0</v>
      </c>
    </row>
    <row r="881" spans="1:14" ht="12.75" customHeight="1" x14ac:dyDescent="0.2">
      <c r="A881" s="201"/>
      <c r="B881" s="201"/>
      <c r="C881" s="206"/>
      <c r="D881" s="54" t="s">
        <v>2517</v>
      </c>
      <c r="E881" s="55" t="s">
        <v>2518</v>
      </c>
      <c r="F881" s="216"/>
      <c r="H881" s="220"/>
      <c r="I881" s="220"/>
      <c r="J881" s="225"/>
      <c r="K881" s="54" t="s">
        <v>2517</v>
      </c>
      <c r="L881" s="55" t="s">
        <v>2518</v>
      </c>
      <c r="M881" s="233"/>
      <c r="N881" s="173">
        <f t="shared" si="13"/>
        <v>0</v>
      </c>
    </row>
    <row r="882" spans="1:14" ht="12.75" customHeight="1" x14ac:dyDescent="0.2">
      <c r="A882" s="201"/>
      <c r="B882" s="201"/>
      <c r="C882" s="204" t="s">
        <v>2519</v>
      </c>
      <c r="D882" s="54" t="s">
        <v>2520</v>
      </c>
      <c r="E882" s="55" t="s">
        <v>2521</v>
      </c>
      <c r="F882" s="214">
        <v>4302.45</v>
      </c>
      <c r="H882" s="220"/>
      <c r="I882" s="220"/>
      <c r="J882" s="229" t="s">
        <v>2519</v>
      </c>
      <c r="K882" s="54" t="s">
        <v>2520</v>
      </c>
      <c r="L882" s="55" t="s">
        <v>2521</v>
      </c>
      <c r="M882" s="232">
        <v>4341.75</v>
      </c>
      <c r="N882" s="173">
        <f t="shared" si="13"/>
        <v>-39.300000000000182</v>
      </c>
    </row>
    <row r="883" spans="1:14" ht="12.75" customHeight="1" x14ac:dyDescent="0.2">
      <c r="A883" s="201"/>
      <c r="B883" s="201"/>
      <c r="C883" s="205"/>
      <c r="D883" s="54" t="s">
        <v>2522</v>
      </c>
      <c r="E883" s="55" t="s">
        <v>2523</v>
      </c>
      <c r="F883" s="215"/>
      <c r="H883" s="220"/>
      <c r="I883" s="220"/>
      <c r="J883" s="225"/>
      <c r="K883" s="54" t="s">
        <v>2522</v>
      </c>
      <c r="L883" s="55" t="s">
        <v>2523</v>
      </c>
      <c r="M883" s="233"/>
      <c r="N883" s="173">
        <f t="shared" si="13"/>
        <v>0</v>
      </c>
    </row>
    <row r="884" spans="1:14" ht="12.75" customHeight="1" x14ac:dyDescent="0.2">
      <c r="A884" s="201"/>
      <c r="B884" s="201"/>
      <c r="C884" s="206"/>
      <c r="D884" s="54" t="s">
        <v>2524</v>
      </c>
      <c r="E884" s="55" t="s">
        <v>2525</v>
      </c>
      <c r="F884" s="216"/>
      <c r="H884" s="220"/>
      <c r="I884" s="220"/>
      <c r="J884" s="225"/>
      <c r="K884" s="54" t="s">
        <v>2524</v>
      </c>
      <c r="L884" s="55" t="s">
        <v>2525</v>
      </c>
      <c r="M884" s="233"/>
      <c r="N884" s="173">
        <f t="shared" si="13"/>
        <v>0</v>
      </c>
    </row>
    <row r="885" spans="1:14" ht="12.75" customHeight="1" x14ac:dyDescent="0.2">
      <c r="A885" s="201"/>
      <c r="B885" s="201"/>
      <c r="C885" s="204" t="s">
        <v>2526</v>
      </c>
      <c r="D885" s="54" t="s">
        <v>2527</v>
      </c>
      <c r="E885" s="55" t="s">
        <v>2528</v>
      </c>
      <c r="F885" s="214">
        <v>6310.26</v>
      </c>
      <c r="H885" s="220"/>
      <c r="I885" s="220"/>
      <c r="J885" s="229" t="s">
        <v>2526</v>
      </c>
      <c r="K885" s="54" t="s">
        <v>2527</v>
      </c>
      <c r="L885" s="55" t="s">
        <v>2528</v>
      </c>
      <c r="M885" s="232">
        <v>6367.9</v>
      </c>
      <c r="N885" s="173">
        <f t="shared" si="13"/>
        <v>-57.639999999999418</v>
      </c>
    </row>
    <row r="886" spans="1:14" ht="12.75" customHeight="1" x14ac:dyDescent="0.2">
      <c r="A886" s="201"/>
      <c r="B886" s="201"/>
      <c r="C886" s="205"/>
      <c r="D886" s="54" t="s">
        <v>2529</v>
      </c>
      <c r="E886" s="55" t="s">
        <v>2530</v>
      </c>
      <c r="F886" s="215"/>
      <c r="H886" s="220"/>
      <c r="I886" s="220"/>
      <c r="J886" s="225"/>
      <c r="K886" s="54" t="s">
        <v>2529</v>
      </c>
      <c r="L886" s="55" t="s">
        <v>2530</v>
      </c>
      <c r="M886" s="233"/>
      <c r="N886" s="173">
        <f t="shared" si="13"/>
        <v>0</v>
      </c>
    </row>
    <row r="887" spans="1:14" ht="12.75" customHeight="1" x14ac:dyDescent="0.2">
      <c r="A887" s="201"/>
      <c r="B887" s="201"/>
      <c r="C887" s="206"/>
      <c r="D887" s="54" t="s">
        <v>2531</v>
      </c>
      <c r="E887" s="55" t="s">
        <v>2532</v>
      </c>
      <c r="F887" s="216"/>
      <c r="H887" s="220"/>
      <c r="I887" s="220"/>
      <c r="J887" s="225"/>
      <c r="K887" s="54" t="s">
        <v>2531</v>
      </c>
      <c r="L887" s="55" t="s">
        <v>2532</v>
      </c>
      <c r="M887" s="233"/>
      <c r="N887" s="173">
        <f t="shared" si="13"/>
        <v>0</v>
      </c>
    </row>
    <row r="888" spans="1:14" ht="12.75" customHeight="1" x14ac:dyDescent="0.2">
      <c r="A888" s="201"/>
      <c r="B888" s="201"/>
      <c r="C888" s="204" t="s">
        <v>2533</v>
      </c>
      <c r="D888" s="54" t="s">
        <v>2534</v>
      </c>
      <c r="E888" s="55" t="s">
        <v>2535</v>
      </c>
      <c r="F888" s="214">
        <v>9465.39</v>
      </c>
      <c r="H888" s="220"/>
      <c r="I888" s="220"/>
      <c r="J888" s="229" t="s">
        <v>2533</v>
      </c>
      <c r="K888" s="54" t="s">
        <v>2534</v>
      </c>
      <c r="L888" s="55" t="s">
        <v>2535</v>
      </c>
      <c r="M888" s="232">
        <v>9551.85</v>
      </c>
      <c r="N888" s="173">
        <f t="shared" si="13"/>
        <v>-86.460000000000946</v>
      </c>
    </row>
    <row r="889" spans="1:14" ht="12.75" customHeight="1" x14ac:dyDescent="0.2">
      <c r="A889" s="201"/>
      <c r="B889" s="201"/>
      <c r="C889" s="205"/>
      <c r="D889" s="54" t="s">
        <v>2536</v>
      </c>
      <c r="E889" s="55" t="s">
        <v>2537</v>
      </c>
      <c r="F889" s="215"/>
      <c r="H889" s="220"/>
      <c r="I889" s="220"/>
      <c r="J889" s="225"/>
      <c r="K889" s="54" t="s">
        <v>2536</v>
      </c>
      <c r="L889" s="55" t="s">
        <v>2537</v>
      </c>
      <c r="M889" s="233"/>
      <c r="N889" s="173">
        <f t="shared" si="13"/>
        <v>0</v>
      </c>
    </row>
    <row r="890" spans="1:14" ht="12.75" customHeight="1" x14ac:dyDescent="0.2">
      <c r="A890" s="201"/>
      <c r="B890" s="201"/>
      <c r="C890" s="206"/>
      <c r="D890" s="54" t="s">
        <v>2538</v>
      </c>
      <c r="E890" s="55" t="s">
        <v>2539</v>
      </c>
      <c r="F890" s="216"/>
      <c r="H890" s="220"/>
      <c r="I890" s="220"/>
      <c r="J890" s="225"/>
      <c r="K890" s="54" t="s">
        <v>2538</v>
      </c>
      <c r="L890" s="55" t="s">
        <v>2539</v>
      </c>
      <c r="M890" s="233"/>
      <c r="N890" s="173">
        <f t="shared" si="13"/>
        <v>0</v>
      </c>
    </row>
    <row r="891" spans="1:14" ht="12.75" customHeight="1" x14ac:dyDescent="0.2">
      <c r="A891" s="201"/>
      <c r="B891" s="201"/>
      <c r="C891" s="204" t="s">
        <v>2540</v>
      </c>
      <c r="D891" s="54" t="s">
        <v>2541</v>
      </c>
      <c r="E891" s="55" t="s">
        <v>2542</v>
      </c>
      <c r="F891" s="214">
        <v>13767.84</v>
      </c>
      <c r="H891" s="220"/>
      <c r="I891" s="220"/>
      <c r="J891" s="229" t="s">
        <v>2540</v>
      </c>
      <c r="K891" s="54" t="s">
        <v>2541</v>
      </c>
      <c r="L891" s="55" t="s">
        <v>2542</v>
      </c>
      <c r="M891" s="232">
        <v>13893.6</v>
      </c>
      <c r="N891" s="173">
        <f t="shared" si="13"/>
        <v>-125.76000000000022</v>
      </c>
    </row>
    <row r="892" spans="1:14" ht="12.75" customHeight="1" x14ac:dyDescent="0.2">
      <c r="A892" s="201"/>
      <c r="B892" s="201"/>
      <c r="C892" s="205"/>
      <c r="D892" s="54" t="s">
        <v>2543</v>
      </c>
      <c r="E892" s="55" t="s">
        <v>2544</v>
      </c>
      <c r="F892" s="215"/>
      <c r="H892" s="220"/>
      <c r="I892" s="220"/>
      <c r="J892" s="225"/>
      <c r="K892" s="54" t="s">
        <v>2543</v>
      </c>
      <c r="L892" s="55" t="s">
        <v>2544</v>
      </c>
      <c r="M892" s="233"/>
      <c r="N892" s="173">
        <f t="shared" si="13"/>
        <v>0</v>
      </c>
    </row>
    <row r="893" spans="1:14" ht="12.75" customHeight="1" x14ac:dyDescent="0.2">
      <c r="A893" s="201"/>
      <c r="B893" s="201"/>
      <c r="C893" s="206"/>
      <c r="D893" s="54" t="s">
        <v>2545</v>
      </c>
      <c r="E893" s="55" t="s">
        <v>2546</v>
      </c>
      <c r="F893" s="216"/>
      <c r="H893" s="220"/>
      <c r="I893" s="220"/>
      <c r="J893" s="225"/>
      <c r="K893" s="54" t="s">
        <v>2545</v>
      </c>
      <c r="L893" s="55" t="s">
        <v>2546</v>
      </c>
      <c r="M893" s="233"/>
      <c r="N893" s="173">
        <f t="shared" si="13"/>
        <v>0</v>
      </c>
    </row>
    <row r="894" spans="1:14" ht="12.75" customHeight="1" x14ac:dyDescent="0.2">
      <c r="A894" s="201"/>
      <c r="B894" s="201"/>
      <c r="C894" s="204" t="s">
        <v>2547</v>
      </c>
      <c r="D894" s="54" t="s">
        <v>2548</v>
      </c>
      <c r="E894" s="55" t="s">
        <v>2549</v>
      </c>
      <c r="F894" s="214">
        <v>18070.29</v>
      </c>
      <c r="H894" s="220"/>
      <c r="I894" s="220"/>
      <c r="J894" s="229" t="s">
        <v>2547</v>
      </c>
      <c r="K894" s="54" t="s">
        <v>2548</v>
      </c>
      <c r="L894" s="55" t="s">
        <v>2549</v>
      </c>
      <c r="M894" s="232">
        <v>18235.349999999999</v>
      </c>
      <c r="N894" s="173">
        <f t="shared" si="13"/>
        <v>-165.05999999999767</v>
      </c>
    </row>
    <row r="895" spans="1:14" ht="12.75" customHeight="1" x14ac:dyDescent="0.2">
      <c r="A895" s="201"/>
      <c r="B895" s="201"/>
      <c r="C895" s="205"/>
      <c r="D895" s="54" t="s">
        <v>2550</v>
      </c>
      <c r="E895" s="55" t="s">
        <v>2551</v>
      </c>
      <c r="F895" s="215"/>
      <c r="H895" s="220"/>
      <c r="I895" s="220"/>
      <c r="J895" s="225"/>
      <c r="K895" s="54" t="s">
        <v>2550</v>
      </c>
      <c r="L895" s="55" t="s">
        <v>2551</v>
      </c>
      <c r="M895" s="233"/>
      <c r="N895" s="173">
        <f t="shared" si="13"/>
        <v>0</v>
      </c>
    </row>
    <row r="896" spans="1:14" ht="12.75" customHeight="1" x14ac:dyDescent="0.2">
      <c r="A896" s="201"/>
      <c r="B896" s="201"/>
      <c r="C896" s="206"/>
      <c r="D896" s="54" t="s">
        <v>2552</v>
      </c>
      <c r="E896" s="55" t="s">
        <v>2553</v>
      </c>
      <c r="F896" s="216"/>
      <c r="H896" s="220"/>
      <c r="I896" s="220"/>
      <c r="J896" s="225"/>
      <c r="K896" s="54" t="s">
        <v>2552</v>
      </c>
      <c r="L896" s="55" t="s">
        <v>2553</v>
      </c>
      <c r="M896" s="233"/>
      <c r="N896" s="173">
        <f t="shared" si="13"/>
        <v>0</v>
      </c>
    </row>
    <row r="897" spans="1:14" ht="12.75" customHeight="1" x14ac:dyDescent="0.2">
      <c r="A897" s="201"/>
      <c r="B897" s="201"/>
      <c r="C897" s="204" t="s">
        <v>2554</v>
      </c>
      <c r="D897" s="54" t="s">
        <v>2555</v>
      </c>
      <c r="E897" s="55" t="s">
        <v>2556</v>
      </c>
      <c r="F897" s="214">
        <v>22372.74</v>
      </c>
      <c r="H897" s="220"/>
      <c r="I897" s="220"/>
      <c r="J897" s="229" t="s">
        <v>2554</v>
      </c>
      <c r="K897" s="54" t="s">
        <v>2555</v>
      </c>
      <c r="L897" s="55" t="s">
        <v>2556</v>
      </c>
      <c r="M897" s="232">
        <v>22577.1</v>
      </c>
      <c r="N897" s="173">
        <f t="shared" si="13"/>
        <v>-204.35999999999694</v>
      </c>
    </row>
    <row r="898" spans="1:14" ht="12.75" customHeight="1" x14ac:dyDescent="0.2">
      <c r="A898" s="201"/>
      <c r="B898" s="201"/>
      <c r="C898" s="205"/>
      <c r="D898" s="54" t="s">
        <v>2557</v>
      </c>
      <c r="E898" s="55" t="s">
        <v>2558</v>
      </c>
      <c r="F898" s="215"/>
      <c r="H898" s="220"/>
      <c r="I898" s="220"/>
      <c r="J898" s="225"/>
      <c r="K898" s="54" t="s">
        <v>2557</v>
      </c>
      <c r="L898" s="55" t="s">
        <v>2558</v>
      </c>
      <c r="M898" s="233"/>
      <c r="N898" s="173">
        <f t="shared" si="13"/>
        <v>0</v>
      </c>
    </row>
    <row r="899" spans="1:14" ht="38.25" customHeight="1" x14ac:dyDescent="0.2">
      <c r="A899" s="201"/>
      <c r="B899" s="201"/>
      <c r="C899" s="206"/>
      <c r="D899" s="54" t="s">
        <v>2559</v>
      </c>
      <c r="E899" s="55" t="s">
        <v>2560</v>
      </c>
      <c r="F899" s="216"/>
      <c r="H899" s="220"/>
      <c r="I899" s="220"/>
      <c r="J899" s="225"/>
      <c r="K899" s="54" t="s">
        <v>2559</v>
      </c>
      <c r="L899" s="55" t="s">
        <v>2560</v>
      </c>
      <c r="M899" s="233"/>
      <c r="N899" s="173">
        <f t="shared" si="13"/>
        <v>0</v>
      </c>
    </row>
    <row r="900" spans="1:14" ht="38.25" customHeight="1" x14ac:dyDescent="0.2">
      <c r="A900" s="201"/>
      <c r="B900" s="201"/>
      <c r="C900" s="204" t="s">
        <v>2561</v>
      </c>
      <c r="D900" s="54" t="s">
        <v>2562</v>
      </c>
      <c r="E900" s="55" t="s">
        <v>2563</v>
      </c>
      <c r="F900" s="214">
        <v>26675.19</v>
      </c>
      <c r="H900" s="220"/>
      <c r="I900" s="220"/>
      <c r="J900" s="229" t="s">
        <v>2561</v>
      </c>
      <c r="K900" s="54" t="s">
        <v>2562</v>
      </c>
      <c r="L900" s="55" t="s">
        <v>2563</v>
      </c>
      <c r="M900" s="232">
        <v>26918.85</v>
      </c>
      <c r="N900" s="173">
        <f t="shared" si="13"/>
        <v>-243.65999999999985</v>
      </c>
    </row>
    <row r="901" spans="1:14" ht="38.25" customHeight="1" x14ac:dyDescent="0.2">
      <c r="A901" s="201"/>
      <c r="B901" s="201"/>
      <c r="C901" s="205"/>
      <c r="D901" s="54" t="s">
        <v>2564</v>
      </c>
      <c r="E901" s="55" t="s">
        <v>2565</v>
      </c>
      <c r="F901" s="215"/>
      <c r="H901" s="220"/>
      <c r="I901" s="220"/>
      <c r="J901" s="225"/>
      <c r="K901" s="54" t="s">
        <v>2564</v>
      </c>
      <c r="L901" s="55" t="s">
        <v>2565</v>
      </c>
      <c r="M901" s="233"/>
      <c r="N901" s="173">
        <f t="shared" si="13"/>
        <v>0</v>
      </c>
    </row>
    <row r="902" spans="1:14" ht="38.25" customHeight="1" x14ac:dyDescent="0.2">
      <c r="A902" s="201"/>
      <c r="B902" s="201"/>
      <c r="C902" s="206"/>
      <c r="D902" s="54" t="s">
        <v>2566</v>
      </c>
      <c r="E902" s="55" t="s">
        <v>2567</v>
      </c>
      <c r="F902" s="216"/>
      <c r="H902" s="220"/>
      <c r="I902" s="220"/>
      <c r="J902" s="225"/>
      <c r="K902" s="54" t="s">
        <v>2566</v>
      </c>
      <c r="L902" s="55" t="s">
        <v>2567</v>
      </c>
      <c r="M902" s="233"/>
      <c r="N902" s="173">
        <f t="shared" si="13"/>
        <v>0</v>
      </c>
    </row>
    <row r="903" spans="1:14" ht="38.25" customHeight="1" x14ac:dyDescent="0.2">
      <c r="A903" s="201"/>
      <c r="B903" s="201"/>
      <c r="C903" s="204" t="s">
        <v>2568</v>
      </c>
      <c r="D903" s="54" t="s">
        <v>2569</v>
      </c>
      <c r="E903" s="55" t="s">
        <v>2570</v>
      </c>
      <c r="F903" s="214">
        <v>30977.64</v>
      </c>
      <c r="H903" s="220"/>
      <c r="I903" s="220"/>
      <c r="J903" s="229" t="s">
        <v>2568</v>
      </c>
      <c r="K903" s="54" t="s">
        <v>2569</v>
      </c>
      <c r="L903" s="55" t="s">
        <v>2570</v>
      </c>
      <c r="M903" s="232">
        <v>31260.6</v>
      </c>
      <c r="N903" s="173">
        <f t="shared" si="13"/>
        <v>-282.95999999999913</v>
      </c>
    </row>
    <row r="904" spans="1:14" ht="38.25" customHeight="1" x14ac:dyDescent="0.2">
      <c r="A904" s="201"/>
      <c r="B904" s="201"/>
      <c r="C904" s="205"/>
      <c r="D904" s="54" t="s">
        <v>2571</v>
      </c>
      <c r="E904" s="55" t="s">
        <v>2572</v>
      </c>
      <c r="F904" s="215"/>
      <c r="H904" s="220"/>
      <c r="I904" s="220"/>
      <c r="J904" s="225"/>
      <c r="K904" s="54" t="s">
        <v>2571</v>
      </c>
      <c r="L904" s="55" t="s">
        <v>2572</v>
      </c>
      <c r="M904" s="233"/>
      <c r="N904" s="173">
        <f t="shared" si="13"/>
        <v>0</v>
      </c>
    </row>
    <row r="905" spans="1:14" ht="25.5" customHeight="1" x14ac:dyDescent="0.2">
      <c r="A905" s="202"/>
      <c r="B905" s="202"/>
      <c r="C905" s="206"/>
      <c r="D905" s="54" t="s">
        <v>2573</v>
      </c>
      <c r="E905" s="55" t="s">
        <v>2574</v>
      </c>
      <c r="F905" s="216"/>
      <c r="H905" s="221"/>
      <c r="I905" s="221"/>
      <c r="J905" s="225"/>
      <c r="K905" s="54" t="s">
        <v>2573</v>
      </c>
      <c r="L905" s="55" t="s">
        <v>2574</v>
      </c>
      <c r="M905" s="233"/>
      <c r="N905" s="173">
        <f t="shared" ref="N905:N968" si="14">F905-M905</f>
        <v>0</v>
      </c>
    </row>
    <row r="906" spans="1:14" ht="25.5" customHeight="1" x14ac:dyDescent="0.2">
      <c r="A906" s="58" t="s">
        <v>2575</v>
      </c>
      <c r="B906" s="58" t="s">
        <v>90</v>
      </c>
      <c r="C906" s="56"/>
      <c r="D906" s="54" t="s">
        <v>2576</v>
      </c>
      <c r="E906" s="55" t="s">
        <v>2577</v>
      </c>
      <c r="F906" s="59" t="s">
        <v>508</v>
      </c>
      <c r="H906" s="58" t="s">
        <v>2575</v>
      </c>
      <c r="I906" s="58" t="s">
        <v>90</v>
      </c>
      <c r="J906" s="56"/>
      <c r="K906" s="54" t="s">
        <v>2576</v>
      </c>
      <c r="L906" s="55" t="s">
        <v>2577</v>
      </c>
      <c r="M906" s="59" t="s">
        <v>508</v>
      </c>
      <c r="N906" s="173" t="e">
        <f t="shared" si="14"/>
        <v>#VALUE!</v>
      </c>
    </row>
    <row r="907" spans="1:14" ht="25.5" customHeight="1" x14ac:dyDescent="0.2">
      <c r="A907" s="203" t="s">
        <v>2578</v>
      </c>
      <c r="B907" s="203" t="s">
        <v>92</v>
      </c>
      <c r="C907" s="56"/>
      <c r="D907" s="54"/>
      <c r="E907" s="212" t="s">
        <v>2579</v>
      </c>
      <c r="F907" s="213"/>
      <c r="H907" s="228" t="s">
        <v>2578</v>
      </c>
      <c r="I907" s="228" t="s">
        <v>92</v>
      </c>
      <c r="J907" s="56"/>
      <c r="K907" s="54"/>
      <c r="L907" s="231" t="s">
        <v>2579</v>
      </c>
      <c r="M907" s="225"/>
      <c r="N907" s="173">
        <f t="shared" si="14"/>
        <v>0</v>
      </c>
    </row>
    <row r="908" spans="1:14" ht="25.5" customHeight="1" x14ac:dyDescent="0.2">
      <c r="A908" s="201"/>
      <c r="B908" s="201"/>
      <c r="C908" s="56" t="s">
        <v>2580</v>
      </c>
      <c r="D908" s="54" t="s">
        <v>2581</v>
      </c>
      <c r="E908" s="55" t="s">
        <v>2582</v>
      </c>
      <c r="F908" s="57">
        <v>148.94</v>
      </c>
      <c r="H908" s="223"/>
      <c r="I908" s="223"/>
      <c r="J908" s="56" t="s">
        <v>2580</v>
      </c>
      <c r="K908" s="54" t="s">
        <v>2581</v>
      </c>
      <c r="L908" s="55" t="s">
        <v>2582</v>
      </c>
      <c r="M908" s="57">
        <v>147.47999999999999</v>
      </c>
      <c r="N908" s="173">
        <f t="shared" si="14"/>
        <v>1.460000000000008</v>
      </c>
    </row>
    <row r="909" spans="1:14" ht="25.5" customHeight="1" x14ac:dyDescent="0.2">
      <c r="A909" s="201"/>
      <c r="B909" s="201"/>
      <c r="C909" s="56" t="s">
        <v>2583</v>
      </c>
      <c r="D909" s="54" t="s">
        <v>2584</v>
      </c>
      <c r="E909" s="55" t="s">
        <v>2585</v>
      </c>
      <c r="F909" s="57">
        <v>342.56</v>
      </c>
      <c r="H909" s="223"/>
      <c r="I909" s="223"/>
      <c r="J909" s="56" t="s">
        <v>2583</v>
      </c>
      <c r="K909" s="54" t="s">
        <v>2584</v>
      </c>
      <c r="L909" s="55" t="s">
        <v>2585</v>
      </c>
      <c r="M909" s="57">
        <v>339.2</v>
      </c>
      <c r="N909" s="173">
        <f t="shared" si="14"/>
        <v>3.3600000000000136</v>
      </c>
    </row>
    <row r="910" spans="1:14" ht="25.5" customHeight="1" x14ac:dyDescent="0.2">
      <c r="A910" s="201"/>
      <c r="B910" s="201"/>
      <c r="C910" s="56" t="s">
        <v>2586</v>
      </c>
      <c r="D910" s="54" t="s">
        <v>2587</v>
      </c>
      <c r="E910" s="55" t="s">
        <v>2588</v>
      </c>
      <c r="F910" s="57">
        <v>729.81</v>
      </c>
      <c r="H910" s="223"/>
      <c r="I910" s="223"/>
      <c r="J910" s="56" t="s">
        <v>2586</v>
      </c>
      <c r="K910" s="54" t="s">
        <v>2587</v>
      </c>
      <c r="L910" s="55" t="s">
        <v>2588</v>
      </c>
      <c r="M910" s="57">
        <v>737.4</v>
      </c>
      <c r="N910" s="173">
        <f t="shared" si="14"/>
        <v>-7.5900000000000318</v>
      </c>
    </row>
    <row r="911" spans="1:14" ht="25.5" customHeight="1" x14ac:dyDescent="0.2">
      <c r="A911" s="201"/>
      <c r="B911" s="201"/>
      <c r="C911" s="56" t="s">
        <v>2589</v>
      </c>
      <c r="D911" s="54" t="s">
        <v>2590</v>
      </c>
      <c r="E911" s="55" t="s">
        <v>2591</v>
      </c>
      <c r="F911" s="57">
        <v>1280.8800000000001</v>
      </c>
      <c r="H911" s="223"/>
      <c r="I911" s="223"/>
      <c r="J911" s="56" t="s">
        <v>2589</v>
      </c>
      <c r="K911" s="54" t="s">
        <v>2590</v>
      </c>
      <c r="L911" s="55" t="s">
        <v>2591</v>
      </c>
      <c r="M911" s="57">
        <v>1327.32</v>
      </c>
      <c r="N911" s="173">
        <f t="shared" si="14"/>
        <v>-46.439999999999827</v>
      </c>
    </row>
    <row r="912" spans="1:14" ht="25.5" customHeight="1" x14ac:dyDescent="0.2">
      <c r="A912" s="201"/>
      <c r="B912" s="201"/>
      <c r="C912" s="56" t="s">
        <v>2592</v>
      </c>
      <c r="D912" s="54" t="s">
        <v>2593</v>
      </c>
      <c r="E912" s="55" t="s">
        <v>2594</v>
      </c>
      <c r="F912" s="57">
        <v>2234.1</v>
      </c>
      <c r="H912" s="223"/>
      <c r="I912" s="223"/>
      <c r="J912" s="56" t="s">
        <v>2592</v>
      </c>
      <c r="K912" s="54" t="s">
        <v>2593</v>
      </c>
      <c r="L912" s="55" t="s">
        <v>2594</v>
      </c>
      <c r="M912" s="57">
        <v>2212.1999999999998</v>
      </c>
      <c r="N912" s="173">
        <f t="shared" si="14"/>
        <v>21.900000000000091</v>
      </c>
    </row>
    <row r="913" spans="1:14" ht="25.5" customHeight="1" x14ac:dyDescent="0.2">
      <c r="A913" s="201"/>
      <c r="B913" s="201"/>
      <c r="C913" s="56" t="s">
        <v>2595</v>
      </c>
      <c r="D913" s="54" t="s">
        <v>2596</v>
      </c>
      <c r="E913" s="55" t="s">
        <v>2597</v>
      </c>
      <c r="F913" s="57">
        <v>3276.68</v>
      </c>
      <c r="H913" s="223"/>
      <c r="I913" s="223"/>
      <c r="J913" s="56" t="s">
        <v>2595</v>
      </c>
      <c r="K913" s="54" t="s">
        <v>2596</v>
      </c>
      <c r="L913" s="55" t="s">
        <v>2597</v>
      </c>
      <c r="M913" s="57">
        <v>3244.56</v>
      </c>
      <c r="N913" s="173">
        <f t="shared" si="14"/>
        <v>32.119999999999891</v>
      </c>
    </row>
    <row r="914" spans="1:14" ht="25.5" customHeight="1" x14ac:dyDescent="0.2">
      <c r="A914" s="201"/>
      <c r="B914" s="201"/>
      <c r="C914" s="56" t="s">
        <v>2598</v>
      </c>
      <c r="D914" s="54" t="s">
        <v>2599</v>
      </c>
      <c r="E914" s="55" t="s">
        <v>2600</v>
      </c>
      <c r="F914" s="57">
        <v>4915.0200000000004</v>
      </c>
      <c r="H914" s="223"/>
      <c r="I914" s="223"/>
      <c r="J914" s="56" t="s">
        <v>2598</v>
      </c>
      <c r="K914" s="54" t="s">
        <v>2599</v>
      </c>
      <c r="L914" s="55" t="s">
        <v>2600</v>
      </c>
      <c r="M914" s="57">
        <v>4866.84</v>
      </c>
      <c r="N914" s="173">
        <f t="shared" si="14"/>
        <v>48.180000000000291</v>
      </c>
    </row>
    <row r="915" spans="1:14" ht="38.25" customHeight="1" x14ac:dyDescent="0.2">
      <c r="A915" s="201"/>
      <c r="B915" s="201"/>
      <c r="C915" s="56" t="s">
        <v>2601</v>
      </c>
      <c r="D915" s="54" t="s">
        <v>2602</v>
      </c>
      <c r="E915" s="55" t="s">
        <v>2603</v>
      </c>
      <c r="F915" s="57">
        <v>7149.12</v>
      </c>
      <c r="H915" s="223"/>
      <c r="I915" s="223"/>
      <c r="J915" s="56" t="s">
        <v>2601</v>
      </c>
      <c r="K915" s="54" t="s">
        <v>2602</v>
      </c>
      <c r="L915" s="55" t="s">
        <v>2603</v>
      </c>
      <c r="M915" s="57">
        <v>7079.04</v>
      </c>
      <c r="N915" s="173">
        <f t="shared" si="14"/>
        <v>70.079999999999927</v>
      </c>
    </row>
    <row r="916" spans="1:14" ht="38.25" customHeight="1" x14ac:dyDescent="0.2">
      <c r="A916" s="201"/>
      <c r="B916" s="201"/>
      <c r="C916" s="56" t="s">
        <v>2604</v>
      </c>
      <c r="D916" s="54" t="s">
        <v>2605</v>
      </c>
      <c r="E916" s="55" t="s">
        <v>2606</v>
      </c>
      <c r="F916" s="57">
        <v>9383.2199999999993</v>
      </c>
      <c r="H916" s="223"/>
      <c r="I916" s="223"/>
      <c r="J916" s="56" t="s">
        <v>2604</v>
      </c>
      <c r="K916" s="54" t="s">
        <v>2605</v>
      </c>
      <c r="L916" s="55" t="s">
        <v>2606</v>
      </c>
      <c r="M916" s="57">
        <v>9291.24</v>
      </c>
      <c r="N916" s="173">
        <f t="shared" si="14"/>
        <v>91.979999999999563</v>
      </c>
    </row>
    <row r="917" spans="1:14" ht="38.25" customHeight="1" x14ac:dyDescent="0.2">
      <c r="A917" s="201"/>
      <c r="B917" s="201"/>
      <c r="C917" s="56" t="s">
        <v>2607</v>
      </c>
      <c r="D917" s="54" t="s">
        <v>2608</v>
      </c>
      <c r="E917" s="55" t="s">
        <v>2609</v>
      </c>
      <c r="F917" s="57">
        <v>11617.32</v>
      </c>
      <c r="H917" s="223"/>
      <c r="I917" s="223"/>
      <c r="J917" s="56" t="s">
        <v>2607</v>
      </c>
      <c r="K917" s="54" t="s">
        <v>2608</v>
      </c>
      <c r="L917" s="55" t="s">
        <v>2609</v>
      </c>
      <c r="M917" s="57">
        <v>11503.44</v>
      </c>
      <c r="N917" s="173">
        <f t="shared" si="14"/>
        <v>113.8799999999992</v>
      </c>
    </row>
    <row r="918" spans="1:14" ht="38.25" customHeight="1" x14ac:dyDescent="0.2">
      <c r="A918" s="201"/>
      <c r="B918" s="201"/>
      <c r="C918" s="56" t="s">
        <v>2610</v>
      </c>
      <c r="D918" s="54" t="s">
        <v>2611</v>
      </c>
      <c r="E918" s="55" t="s">
        <v>2612</v>
      </c>
      <c r="F918" s="57">
        <v>13851.42</v>
      </c>
      <c r="H918" s="223"/>
      <c r="I918" s="223"/>
      <c r="J918" s="56" t="s">
        <v>2610</v>
      </c>
      <c r="K918" s="54" t="s">
        <v>2611</v>
      </c>
      <c r="L918" s="55" t="s">
        <v>2612</v>
      </c>
      <c r="M918" s="57">
        <v>13715.64</v>
      </c>
      <c r="N918" s="173">
        <f t="shared" si="14"/>
        <v>135.78000000000065</v>
      </c>
    </row>
    <row r="919" spans="1:14" ht="63.75" customHeight="1" x14ac:dyDescent="0.2">
      <c r="A919" s="202"/>
      <c r="B919" s="202"/>
      <c r="C919" s="56" t="s">
        <v>2613</v>
      </c>
      <c r="D919" s="54" t="s">
        <v>2614</v>
      </c>
      <c r="E919" s="55" t="s">
        <v>2615</v>
      </c>
      <c r="F919" s="57">
        <v>16085.52</v>
      </c>
      <c r="H919" s="223"/>
      <c r="I919" s="223"/>
      <c r="J919" s="56" t="s">
        <v>2613</v>
      </c>
      <c r="K919" s="54" t="s">
        <v>2614</v>
      </c>
      <c r="L919" s="55" t="s">
        <v>2615</v>
      </c>
      <c r="M919" s="57">
        <v>15927.84</v>
      </c>
      <c r="N919" s="173">
        <f t="shared" si="14"/>
        <v>157.68000000000029</v>
      </c>
    </row>
    <row r="920" spans="1:14" ht="63.75" customHeight="1" x14ac:dyDescent="0.2">
      <c r="A920" s="203" t="s">
        <v>93</v>
      </c>
      <c r="B920" s="203" t="s">
        <v>94</v>
      </c>
      <c r="C920" s="204" t="s">
        <v>2616</v>
      </c>
      <c r="D920" s="54" t="s">
        <v>2617</v>
      </c>
      <c r="E920" s="55" t="s">
        <v>2618</v>
      </c>
      <c r="F920" s="214">
        <v>265.91000000000003</v>
      </c>
      <c r="H920" s="228" t="s">
        <v>93</v>
      </c>
      <c r="I920" s="228" t="s">
        <v>94</v>
      </c>
      <c r="J920" s="229" t="s">
        <v>2616</v>
      </c>
      <c r="K920" s="54" t="s">
        <v>2617</v>
      </c>
      <c r="L920" s="55" t="s">
        <v>2618</v>
      </c>
      <c r="M920" s="232">
        <v>416.69</v>
      </c>
      <c r="N920" s="173">
        <f t="shared" si="14"/>
        <v>-150.77999999999997</v>
      </c>
    </row>
    <row r="921" spans="1:14" ht="63.75" customHeight="1" x14ac:dyDescent="0.2">
      <c r="A921" s="201"/>
      <c r="B921" s="201"/>
      <c r="C921" s="206"/>
      <c r="D921" s="54" t="s">
        <v>2619</v>
      </c>
      <c r="E921" s="55" t="s">
        <v>2620</v>
      </c>
      <c r="F921" s="216"/>
      <c r="H921" s="223"/>
      <c r="I921" s="223"/>
      <c r="J921" s="225"/>
      <c r="K921" s="54" t="s">
        <v>2619</v>
      </c>
      <c r="L921" s="55" t="s">
        <v>2620</v>
      </c>
      <c r="M921" s="233"/>
      <c r="N921" s="173">
        <f t="shared" si="14"/>
        <v>0</v>
      </c>
    </row>
    <row r="922" spans="1:14" ht="51" customHeight="1" x14ac:dyDescent="0.2">
      <c r="A922" s="201"/>
      <c r="B922" s="201"/>
      <c r="C922" s="204" t="s">
        <v>2621</v>
      </c>
      <c r="D922" s="54" t="s">
        <v>2622</v>
      </c>
      <c r="E922" s="55" t="s">
        <v>2623</v>
      </c>
      <c r="F922" s="214">
        <v>531.82000000000005</v>
      </c>
      <c r="H922" s="223"/>
      <c r="I922" s="223"/>
      <c r="J922" s="229" t="s">
        <v>2621</v>
      </c>
      <c r="K922" s="54" t="s">
        <v>2622</v>
      </c>
      <c r="L922" s="55" t="s">
        <v>2623</v>
      </c>
      <c r="M922" s="232">
        <v>833.38</v>
      </c>
      <c r="N922" s="173">
        <f t="shared" si="14"/>
        <v>-301.55999999999995</v>
      </c>
    </row>
    <row r="923" spans="1:14" ht="51" customHeight="1" x14ac:dyDescent="0.2">
      <c r="A923" s="201"/>
      <c r="B923" s="201"/>
      <c r="C923" s="206"/>
      <c r="D923" s="54" t="s">
        <v>2624</v>
      </c>
      <c r="E923" s="55" t="s">
        <v>2625</v>
      </c>
      <c r="F923" s="216"/>
      <c r="H923" s="223"/>
      <c r="I923" s="223"/>
      <c r="J923" s="225"/>
      <c r="K923" s="54" t="s">
        <v>2624</v>
      </c>
      <c r="L923" s="55" t="s">
        <v>2625</v>
      </c>
      <c r="M923" s="233"/>
      <c r="N923" s="173">
        <f t="shared" si="14"/>
        <v>0</v>
      </c>
    </row>
    <row r="924" spans="1:14" ht="51" customHeight="1" x14ac:dyDescent="0.2">
      <c r="A924" s="201"/>
      <c r="B924" s="201"/>
      <c r="C924" s="204" t="s">
        <v>2626</v>
      </c>
      <c r="D924" s="54" t="s">
        <v>2627</v>
      </c>
      <c r="E924" s="55" t="s">
        <v>2628</v>
      </c>
      <c r="F924" s="214">
        <v>797.73</v>
      </c>
      <c r="H924" s="223"/>
      <c r="I924" s="223"/>
      <c r="J924" s="229" t="s">
        <v>2626</v>
      </c>
      <c r="K924" s="54" t="s">
        <v>2627</v>
      </c>
      <c r="L924" s="55" t="s">
        <v>2628</v>
      </c>
      <c r="M924" s="232">
        <v>1250.07</v>
      </c>
      <c r="N924" s="173">
        <f t="shared" si="14"/>
        <v>-452.33999999999992</v>
      </c>
    </row>
    <row r="925" spans="1:14" ht="51" customHeight="1" x14ac:dyDescent="0.2">
      <c r="A925" s="202"/>
      <c r="B925" s="202"/>
      <c r="C925" s="206"/>
      <c r="D925" s="54" t="s">
        <v>2629</v>
      </c>
      <c r="E925" s="55" t="s">
        <v>2630</v>
      </c>
      <c r="F925" s="216"/>
      <c r="H925" s="223"/>
      <c r="I925" s="223"/>
      <c r="J925" s="225"/>
      <c r="K925" s="54" t="s">
        <v>2629</v>
      </c>
      <c r="L925" s="55" t="s">
        <v>2630</v>
      </c>
      <c r="M925" s="233"/>
      <c r="N925" s="173">
        <f t="shared" si="14"/>
        <v>0</v>
      </c>
    </row>
    <row r="926" spans="1:14" ht="51" customHeight="1" x14ac:dyDescent="0.2">
      <c r="A926" s="203" t="s">
        <v>95</v>
      </c>
      <c r="B926" s="203" t="s">
        <v>96</v>
      </c>
      <c r="C926" s="204"/>
      <c r="D926" s="54" t="s">
        <v>2631</v>
      </c>
      <c r="E926" s="55" t="s">
        <v>2632</v>
      </c>
      <c r="F926" s="217" t="s">
        <v>508</v>
      </c>
      <c r="H926" s="228" t="s">
        <v>95</v>
      </c>
      <c r="I926" s="228" t="s">
        <v>96</v>
      </c>
      <c r="J926" s="229"/>
      <c r="K926" s="54" t="s">
        <v>2631</v>
      </c>
      <c r="L926" s="55" t="s">
        <v>2632</v>
      </c>
      <c r="M926" s="234" t="s">
        <v>508</v>
      </c>
      <c r="N926" s="173" t="e">
        <f t="shared" si="14"/>
        <v>#VALUE!</v>
      </c>
    </row>
    <row r="927" spans="1:14" ht="51" customHeight="1" x14ac:dyDescent="0.2">
      <c r="A927" s="202"/>
      <c r="B927" s="202"/>
      <c r="C927" s="206"/>
      <c r="D927" s="54" t="s">
        <v>2633</v>
      </c>
      <c r="E927" s="55" t="s">
        <v>2634</v>
      </c>
      <c r="F927" s="209"/>
      <c r="H927" s="223"/>
      <c r="I927" s="223"/>
      <c r="J927" s="225"/>
      <c r="K927" s="54" t="s">
        <v>2633</v>
      </c>
      <c r="L927" s="55" t="s">
        <v>2634</v>
      </c>
      <c r="M927" s="230"/>
      <c r="N927" s="173">
        <f t="shared" si="14"/>
        <v>0</v>
      </c>
    </row>
    <row r="928" spans="1:14" ht="63.75" customHeight="1" x14ac:dyDescent="0.2">
      <c r="A928" s="203" t="s">
        <v>97</v>
      </c>
      <c r="B928" s="203" t="s">
        <v>98</v>
      </c>
      <c r="C928" s="204" t="s">
        <v>2635</v>
      </c>
      <c r="D928" s="54" t="s">
        <v>2636</v>
      </c>
      <c r="E928" s="55" t="s">
        <v>2637</v>
      </c>
      <c r="F928" s="214">
        <v>1319.27</v>
      </c>
      <c r="H928" s="228" t="s">
        <v>97</v>
      </c>
      <c r="I928" s="228" t="s">
        <v>98</v>
      </c>
      <c r="J928" s="229" t="s">
        <v>2635</v>
      </c>
      <c r="K928" s="54" t="s">
        <v>2636</v>
      </c>
      <c r="L928" s="55" t="s">
        <v>2637</v>
      </c>
      <c r="M928" s="232">
        <v>1195.8499999999999</v>
      </c>
      <c r="N928" s="173">
        <f t="shared" si="14"/>
        <v>123.42000000000007</v>
      </c>
    </row>
    <row r="929" spans="1:14" ht="63.75" customHeight="1" x14ac:dyDescent="0.2">
      <c r="A929" s="201"/>
      <c r="B929" s="201"/>
      <c r="C929" s="205"/>
      <c r="D929" s="54" t="s">
        <v>2638</v>
      </c>
      <c r="E929" s="55" t="s">
        <v>2639</v>
      </c>
      <c r="F929" s="215"/>
      <c r="H929" s="223"/>
      <c r="I929" s="223"/>
      <c r="J929" s="225"/>
      <c r="K929" s="54" t="s">
        <v>2638</v>
      </c>
      <c r="L929" s="55" t="s">
        <v>2639</v>
      </c>
      <c r="M929" s="233"/>
      <c r="N929" s="173">
        <f t="shared" si="14"/>
        <v>0</v>
      </c>
    </row>
    <row r="930" spans="1:14" ht="63.75" customHeight="1" x14ac:dyDescent="0.2">
      <c r="A930" s="201"/>
      <c r="B930" s="201"/>
      <c r="C930" s="205"/>
      <c r="D930" s="54" t="s">
        <v>2640</v>
      </c>
      <c r="E930" s="55" t="s">
        <v>2641</v>
      </c>
      <c r="F930" s="215"/>
      <c r="H930" s="223"/>
      <c r="I930" s="223"/>
      <c r="J930" s="225"/>
      <c r="K930" s="54" t="s">
        <v>2640</v>
      </c>
      <c r="L930" s="55" t="s">
        <v>2641</v>
      </c>
      <c r="M930" s="233"/>
      <c r="N930" s="173">
        <f t="shared" si="14"/>
        <v>0</v>
      </c>
    </row>
    <row r="931" spans="1:14" ht="51" customHeight="1" x14ac:dyDescent="0.2">
      <c r="A931" s="201"/>
      <c r="B931" s="201"/>
      <c r="C931" s="205"/>
      <c r="D931" s="54" t="s">
        <v>2642</v>
      </c>
      <c r="E931" s="55" t="s">
        <v>2643</v>
      </c>
      <c r="F931" s="215"/>
      <c r="H931" s="223"/>
      <c r="I931" s="223"/>
      <c r="J931" s="225"/>
      <c r="K931" s="54" t="s">
        <v>2642</v>
      </c>
      <c r="L931" s="55" t="s">
        <v>2643</v>
      </c>
      <c r="M931" s="233"/>
      <c r="N931" s="173">
        <f t="shared" si="14"/>
        <v>0</v>
      </c>
    </row>
    <row r="932" spans="1:14" ht="51" customHeight="1" x14ac:dyDescent="0.2">
      <c r="A932" s="201"/>
      <c r="B932" s="201"/>
      <c r="C932" s="206"/>
      <c r="D932" s="54" t="s">
        <v>2644</v>
      </c>
      <c r="E932" s="55" t="s">
        <v>2645</v>
      </c>
      <c r="F932" s="216"/>
      <c r="H932" s="223"/>
      <c r="I932" s="223"/>
      <c r="J932" s="225"/>
      <c r="K932" s="54" t="s">
        <v>2644</v>
      </c>
      <c r="L932" s="55" t="s">
        <v>2645</v>
      </c>
      <c r="M932" s="233"/>
      <c r="N932" s="173">
        <f t="shared" si="14"/>
        <v>0</v>
      </c>
    </row>
    <row r="933" spans="1:14" ht="51" customHeight="1" x14ac:dyDescent="0.2">
      <c r="A933" s="201"/>
      <c r="B933" s="201"/>
      <c r="C933" s="204" t="s">
        <v>2646</v>
      </c>
      <c r="D933" s="54" t="s">
        <v>2647</v>
      </c>
      <c r="E933" s="55" t="s">
        <v>2648</v>
      </c>
      <c r="F933" s="214">
        <v>2638.54</v>
      </c>
      <c r="H933" s="223"/>
      <c r="I933" s="223"/>
      <c r="J933" s="229" t="s">
        <v>2646</v>
      </c>
      <c r="K933" s="54" t="s">
        <v>2647</v>
      </c>
      <c r="L933" s="55" t="s">
        <v>2648</v>
      </c>
      <c r="M933" s="232">
        <v>2391.6999999999998</v>
      </c>
      <c r="N933" s="173">
        <f t="shared" si="14"/>
        <v>246.84000000000015</v>
      </c>
    </row>
    <row r="934" spans="1:14" ht="51" customHeight="1" x14ac:dyDescent="0.2">
      <c r="A934" s="202"/>
      <c r="B934" s="202"/>
      <c r="C934" s="206"/>
      <c r="D934" s="54" t="s">
        <v>2649</v>
      </c>
      <c r="E934" s="55" t="s">
        <v>2650</v>
      </c>
      <c r="F934" s="216"/>
      <c r="H934" s="223"/>
      <c r="I934" s="223"/>
      <c r="J934" s="225"/>
      <c r="K934" s="54" t="s">
        <v>2649</v>
      </c>
      <c r="L934" s="55" t="s">
        <v>2650</v>
      </c>
      <c r="M934" s="233"/>
      <c r="N934" s="173">
        <f t="shared" si="14"/>
        <v>0</v>
      </c>
    </row>
    <row r="935" spans="1:14" ht="51" customHeight="1" x14ac:dyDescent="0.2">
      <c r="A935" s="203" t="s">
        <v>99</v>
      </c>
      <c r="B935" s="203" t="s">
        <v>100</v>
      </c>
      <c r="C935" s="56"/>
      <c r="D935" s="54"/>
      <c r="E935" s="212" t="s">
        <v>2651</v>
      </c>
      <c r="F935" s="213"/>
      <c r="H935" s="203" t="s">
        <v>99</v>
      </c>
      <c r="I935" s="203" t="s">
        <v>100</v>
      </c>
      <c r="J935" s="56"/>
      <c r="K935" s="54"/>
      <c r="L935" s="231" t="s">
        <v>2651</v>
      </c>
      <c r="M935" s="225"/>
      <c r="N935" s="173">
        <f t="shared" si="14"/>
        <v>0</v>
      </c>
    </row>
    <row r="936" spans="1:14" ht="51" customHeight="1" x14ac:dyDescent="0.2">
      <c r="A936" s="201"/>
      <c r="B936" s="201"/>
      <c r="C936" s="56" t="s">
        <v>2652</v>
      </c>
      <c r="D936" s="54" t="s">
        <v>2653</v>
      </c>
      <c r="E936" s="55" t="s">
        <v>2654</v>
      </c>
      <c r="F936" s="57">
        <v>795.89</v>
      </c>
      <c r="H936" s="220"/>
      <c r="I936" s="220"/>
      <c r="J936" s="56" t="s">
        <v>2652</v>
      </c>
      <c r="K936" s="54" t="s">
        <v>2653</v>
      </c>
      <c r="L936" s="55" t="s">
        <v>2654</v>
      </c>
      <c r="M936" s="57">
        <v>778.25</v>
      </c>
      <c r="N936" s="173">
        <f t="shared" si="14"/>
        <v>17.639999999999986</v>
      </c>
    </row>
    <row r="937" spans="1:14" ht="12.75" customHeight="1" x14ac:dyDescent="0.2">
      <c r="A937" s="201"/>
      <c r="B937" s="201"/>
      <c r="C937" s="56" t="s">
        <v>2655</v>
      </c>
      <c r="D937" s="54" t="s">
        <v>2656</v>
      </c>
      <c r="E937" s="55" t="s">
        <v>2657</v>
      </c>
      <c r="F937" s="57">
        <v>1392.81</v>
      </c>
      <c r="H937" s="220"/>
      <c r="I937" s="220"/>
      <c r="J937" s="56" t="s">
        <v>2655</v>
      </c>
      <c r="K937" s="54" t="s">
        <v>2656</v>
      </c>
      <c r="L937" s="55" t="s">
        <v>2657</v>
      </c>
      <c r="M937" s="57">
        <v>1361.94</v>
      </c>
      <c r="N937" s="173">
        <f t="shared" si="14"/>
        <v>30.869999999999891</v>
      </c>
    </row>
    <row r="938" spans="1:14" ht="12.75" customHeight="1" x14ac:dyDescent="0.2">
      <c r="A938" s="201"/>
      <c r="B938" s="201"/>
      <c r="C938" s="56" t="s">
        <v>2658</v>
      </c>
      <c r="D938" s="54" t="s">
        <v>2659</v>
      </c>
      <c r="E938" s="55" t="s">
        <v>2660</v>
      </c>
      <c r="F938" s="57">
        <v>1989.73</v>
      </c>
      <c r="H938" s="220"/>
      <c r="I938" s="220"/>
      <c r="J938" s="56" t="s">
        <v>2658</v>
      </c>
      <c r="K938" s="54" t="s">
        <v>2659</v>
      </c>
      <c r="L938" s="55" t="s">
        <v>2660</v>
      </c>
      <c r="M938" s="57">
        <v>1945.63</v>
      </c>
      <c r="N938" s="173">
        <f t="shared" si="14"/>
        <v>44.099999999999909</v>
      </c>
    </row>
    <row r="939" spans="1:14" ht="12.75" customHeight="1" x14ac:dyDescent="0.2">
      <c r="A939" s="201"/>
      <c r="B939" s="201"/>
      <c r="C939" s="56" t="s">
        <v>2661</v>
      </c>
      <c r="D939" s="54" t="s">
        <v>2662</v>
      </c>
      <c r="E939" s="55" t="s">
        <v>2663</v>
      </c>
      <c r="F939" s="57">
        <v>2586.65</v>
      </c>
      <c r="H939" s="220"/>
      <c r="I939" s="220"/>
      <c r="J939" s="56" t="s">
        <v>2661</v>
      </c>
      <c r="K939" s="54" t="s">
        <v>2662</v>
      </c>
      <c r="L939" s="55" t="s">
        <v>2663</v>
      </c>
      <c r="M939" s="57">
        <v>2529.3200000000002</v>
      </c>
      <c r="N939" s="173">
        <f t="shared" si="14"/>
        <v>57.329999999999927</v>
      </c>
    </row>
    <row r="940" spans="1:14" ht="12.75" customHeight="1" x14ac:dyDescent="0.2">
      <c r="A940" s="201"/>
      <c r="B940" s="201"/>
      <c r="C940" s="56" t="s">
        <v>2664</v>
      </c>
      <c r="D940" s="54" t="s">
        <v>2665</v>
      </c>
      <c r="E940" s="55" t="s">
        <v>2666</v>
      </c>
      <c r="F940" s="57">
        <v>3183.57</v>
      </c>
      <c r="H940" s="220"/>
      <c r="I940" s="220"/>
      <c r="J940" s="56" t="s">
        <v>2664</v>
      </c>
      <c r="K940" s="54" t="s">
        <v>2665</v>
      </c>
      <c r="L940" s="55" t="s">
        <v>2666</v>
      </c>
      <c r="M940" s="57">
        <v>3113.01</v>
      </c>
      <c r="N940" s="173">
        <f t="shared" si="14"/>
        <v>70.559999999999945</v>
      </c>
    </row>
    <row r="941" spans="1:14" ht="12.75" customHeight="1" x14ac:dyDescent="0.2">
      <c r="A941" s="201"/>
      <c r="B941" s="201"/>
      <c r="C941" s="56" t="s">
        <v>2667</v>
      </c>
      <c r="D941" s="54" t="s">
        <v>2668</v>
      </c>
      <c r="E941" s="55" t="s">
        <v>2669</v>
      </c>
      <c r="F941" s="57">
        <v>3780.49</v>
      </c>
      <c r="H941" s="220"/>
      <c r="I941" s="220"/>
      <c r="J941" s="56" t="s">
        <v>2667</v>
      </c>
      <c r="K941" s="54" t="s">
        <v>2668</v>
      </c>
      <c r="L941" s="55" t="s">
        <v>2669</v>
      </c>
      <c r="M941" s="57">
        <v>3696.7</v>
      </c>
      <c r="N941" s="173">
        <f t="shared" si="14"/>
        <v>83.789999999999964</v>
      </c>
    </row>
    <row r="942" spans="1:14" ht="12.75" customHeight="1" x14ac:dyDescent="0.2">
      <c r="A942" s="201"/>
      <c r="B942" s="201"/>
      <c r="C942" s="56" t="s">
        <v>2670</v>
      </c>
      <c r="D942" s="54" t="s">
        <v>2671</v>
      </c>
      <c r="E942" s="55" t="s">
        <v>2672</v>
      </c>
      <c r="F942" s="57">
        <v>4377.41</v>
      </c>
      <c r="H942" s="220"/>
      <c r="I942" s="220"/>
      <c r="J942" s="56" t="s">
        <v>2670</v>
      </c>
      <c r="K942" s="54" t="s">
        <v>2671</v>
      </c>
      <c r="L942" s="55" t="s">
        <v>2672</v>
      </c>
      <c r="M942" s="57">
        <v>4280.3900000000003</v>
      </c>
      <c r="N942" s="173">
        <f t="shared" si="14"/>
        <v>97.019999999999527</v>
      </c>
    </row>
    <row r="943" spans="1:14" ht="12.75" customHeight="1" x14ac:dyDescent="0.2">
      <c r="A943" s="201"/>
      <c r="B943" s="201"/>
      <c r="C943" s="56" t="s">
        <v>2673</v>
      </c>
      <c r="D943" s="54" t="s">
        <v>2674</v>
      </c>
      <c r="E943" s="55" t="s">
        <v>2675</v>
      </c>
      <c r="F943" s="57">
        <v>4974.33</v>
      </c>
      <c r="H943" s="220"/>
      <c r="I943" s="220"/>
      <c r="J943" s="56" t="s">
        <v>2673</v>
      </c>
      <c r="K943" s="54" t="s">
        <v>2674</v>
      </c>
      <c r="L943" s="55" t="s">
        <v>2675</v>
      </c>
      <c r="M943" s="57">
        <v>4864.08</v>
      </c>
      <c r="N943" s="173">
        <f t="shared" si="14"/>
        <v>110.25</v>
      </c>
    </row>
    <row r="944" spans="1:14" ht="12.75" customHeight="1" x14ac:dyDescent="0.2">
      <c r="A944" s="201"/>
      <c r="B944" s="201"/>
      <c r="C944" s="56" t="s">
        <v>2676</v>
      </c>
      <c r="D944" s="54" t="s">
        <v>2677</v>
      </c>
      <c r="E944" s="55" t="s">
        <v>2678</v>
      </c>
      <c r="F944" s="57">
        <v>5571.25</v>
      </c>
      <c r="H944" s="220"/>
      <c r="I944" s="220"/>
      <c r="J944" s="56" t="s">
        <v>2676</v>
      </c>
      <c r="K944" s="54" t="s">
        <v>2677</v>
      </c>
      <c r="L944" s="55" t="s">
        <v>2678</v>
      </c>
      <c r="M944" s="57">
        <v>5447.77</v>
      </c>
      <c r="N944" s="173">
        <f t="shared" si="14"/>
        <v>123.47999999999956</v>
      </c>
    </row>
    <row r="945" spans="1:14" ht="12.75" customHeight="1" x14ac:dyDescent="0.2">
      <c r="A945" s="201"/>
      <c r="B945" s="201"/>
      <c r="C945" s="56" t="s">
        <v>2679</v>
      </c>
      <c r="D945" s="54" t="s">
        <v>2680</v>
      </c>
      <c r="E945" s="55" t="s">
        <v>2681</v>
      </c>
      <c r="F945" s="57">
        <v>6367.15</v>
      </c>
      <c r="H945" s="220"/>
      <c r="I945" s="220"/>
      <c r="J945" s="56" t="s">
        <v>2679</v>
      </c>
      <c r="K945" s="54" t="s">
        <v>2680</v>
      </c>
      <c r="L945" s="55" t="s">
        <v>2681</v>
      </c>
      <c r="M945" s="57">
        <v>6226.03</v>
      </c>
      <c r="N945" s="173">
        <f t="shared" si="14"/>
        <v>141.11999999999989</v>
      </c>
    </row>
    <row r="946" spans="1:14" ht="12.75" customHeight="1" x14ac:dyDescent="0.2">
      <c r="A946" s="201"/>
      <c r="B946" s="201"/>
      <c r="C946" s="56" t="s">
        <v>2682</v>
      </c>
      <c r="D946" s="54" t="s">
        <v>2683</v>
      </c>
      <c r="E946" s="55" t="s">
        <v>2684</v>
      </c>
      <c r="F946" s="57">
        <v>7560.99</v>
      </c>
      <c r="H946" s="220"/>
      <c r="I946" s="220"/>
      <c r="J946" s="56" t="s">
        <v>2682</v>
      </c>
      <c r="K946" s="54" t="s">
        <v>2683</v>
      </c>
      <c r="L946" s="55" t="s">
        <v>2684</v>
      </c>
      <c r="M946" s="57">
        <v>7393.41</v>
      </c>
      <c r="N946" s="173">
        <f t="shared" si="14"/>
        <v>167.57999999999993</v>
      </c>
    </row>
    <row r="947" spans="1:14" ht="12.75" customHeight="1" x14ac:dyDescent="0.2">
      <c r="A947" s="201"/>
      <c r="B947" s="201"/>
      <c r="C947" s="56" t="s">
        <v>2685</v>
      </c>
      <c r="D947" s="54" t="s">
        <v>2686</v>
      </c>
      <c r="E947" s="55" t="s">
        <v>2687</v>
      </c>
      <c r="F947" s="57">
        <v>8754.83</v>
      </c>
      <c r="H947" s="220"/>
      <c r="I947" s="220"/>
      <c r="J947" s="56" t="s">
        <v>2685</v>
      </c>
      <c r="K947" s="54" t="s">
        <v>2686</v>
      </c>
      <c r="L947" s="55" t="s">
        <v>2687</v>
      </c>
      <c r="M947" s="57">
        <v>8560.7900000000009</v>
      </c>
      <c r="N947" s="173">
        <f t="shared" si="14"/>
        <v>194.03999999999905</v>
      </c>
    </row>
    <row r="948" spans="1:14" ht="12.75" customHeight="1" x14ac:dyDescent="0.2">
      <c r="A948" s="201"/>
      <c r="B948" s="201"/>
      <c r="C948" s="56" t="s">
        <v>2688</v>
      </c>
      <c r="D948" s="54" t="s">
        <v>2689</v>
      </c>
      <c r="E948" s="55" t="s">
        <v>2690</v>
      </c>
      <c r="F948" s="57">
        <v>9948.67</v>
      </c>
      <c r="H948" s="220"/>
      <c r="I948" s="220"/>
      <c r="J948" s="56" t="s">
        <v>2688</v>
      </c>
      <c r="K948" s="54" t="s">
        <v>2689</v>
      </c>
      <c r="L948" s="55" t="s">
        <v>2690</v>
      </c>
      <c r="M948" s="57">
        <v>9728.17</v>
      </c>
      <c r="N948" s="173">
        <f t="shared" si="14"/>
        <v>220.5</v>
      </c>
    </row>
    <row r="949" spans="1:14" ht="12.75" customHeight="1" x14ac:dyDescent="0.2">
      <c r="A949" s="201"/>
      <c r="B949" s="201"/>
      <c r="C949" s="56" t="s">
        <v>2691</v>
      </c>
      <c r="D949" s="54" t="s">
        <v>2692</v>
      </c>
      <c r="E949" s="55" t="s">
        <v>2693</v>
      </c>
      <c r="F949" s="57">
        <v>11142.51</v>
      </c>
      <c r="H949" s="220"/>
      <c r="I949" s="220"/>
      <c r="J949" s="56" t="s">
        <v>2691</v>
      </c>
      <c r="K949" s="54" t="s">
        <v>2692</v>
      </c>
      <c r="L949" s="55" t="s">
        <v>2693</v>
      </c>
      <c r="M949" s="57">
        <v>10895.55</v>
      </c>
      <c r="N949" s="173">
        <f t="shared" si="14"/>
        <v>246.96000000000095</v>
      </c>
    </row>
    <row r="950" spans="1:14" ht="12.75" customHeight="1" x14ac:dyDescent="0.2">
      <c r="A950" s="201"/>
      <c r="B950" s="201"/>
      <c r="C950" s="56" t="s">
        <v>2694</v>
      </c>
      <c r="D950" s="54" t="s">
        <v>2695</v>
      </c>
      <c r="E950" s="55" t="s">
        <v>2696</v>
      </c>
      <c r="F950" s="57">
        <v>12336.35</v>
      </c>
      <c r="H950" s="220"/>
      <c r="I950" s="220"/>
      <c r="J950" s="56" t="s">
        <v>2694</v>
      </c>
      <c r="K950" s="54" t="s">
        <v>2695</v>
      </c>
      <c r="L950" s="55" t="s">
        <v>2696</v>
      </c>
      <c r="M950" s="57">
        <v>12062.93</v>
      </c>
      <c r="N950" s="173">
        <f t="shared" si="14"/>
        <v>273.42000000000007</v>
      </c>
    </row>
    <row r="951" spans="1:14" ht="12.75" customHeight="1" x14ac:dyDescent="0.2">
      <c r="A951" s="201"/>
      <c r="B951" s="201"/>
      <c r="C951" s="56" t="s">
        <v>2697</v>
      </c>
      <c r="D951" s="54" t="s">
        <v>2698</v>
      </c>
      <c r="E951" s="55" t="s">
        <v>2699</v>
      </c>
      <c r="F951" s="57">
        <v>13530.19</v>
      </c>
      <c r="H951" s="220"/>
      <c r="I951" s="220"/>
      <c r="J951" s="56" t="s">
        <v>2697</v>
      </c>
      <c r="K951" s="54" t="s">
        <v>2698</v>
      </c>
      <c r="L951" s="55" t="s">
        <v>2699</v>
      </c>
      <c r="M951" s="57">
        <v>13230.31</v>
      </c>
      <c r="N951" s="173">
        <f t="shared" si="14"/>
        <v>299.88000000000102</v>
      </c>
    </row>
    <row r="952" spans="1:14" ht="12.75" customHeight="1" x14ac:dyDescent="0.2">
      <c r="A952" s="201"/>
      <c r="B952" s="201"/>
      <c r="C952" s="56" t="s">
        <v>2700</v>
      </c>
      <c r="D952" s="54" t="s">
        <v>2701</v>
      </c>
      <c r="E952" s="55" t="s">
        <v>2702</v>
      </c>
      <c r="F952" s="57">
        <v>14724.03</v>
      </c>
      <c r="H952" s="220"/>
      <c r="I952" s="220"/>
      <c r="J952" s="56" t="s">
        <v>2700</v>
      </c>
      <c r="K952" s="54" t="s">
        <v>2701</v>
      </c>
      <c r="L952" s="55" t="s">
        <v>2702</v>
      </c>
      <c r="M952" s="57">
        <v>14397.69</v>
      </c>
      <c r="N952" s="173">
        <f t="shared" si="14"/>
        <v>326.34000000000015</v>
      </c>
    </row>
    <row r="953" spans="1:14" ht="12.75" customHeight="1" x14ac:dyDescent="0.2">
      <c r="A953" s="201"/>
      <c r="B953" s="201"/>
      <c r="C953" s="56" t="s">
        <v>2703</v>
      </c>
      <c r="D953" s="54" t="s">
        <v>2704</v>
      </c>
      <c r="E953" s="55" t="s">
        <v>2705</v>
      </c>
      <c r="F953" s="57">
        <v>15917.87</v>
      </c>
      <c r="H953" s="220"/>
      <c r="I953" s="220"/>
      <c r="J953" s="56" t="s">
        <v>2703</v>
      </c>
      <c r="K953" s="54" t="s">
        <v>2704</v>
      </c>
      <c r="L953" s="55" t="s">
        <v>2705</v>
      </c>
      <c r="M953" s="57">
        <v>15565.07</v>
      </c>
      <c r="N953" s="173">
        <f t="shared" si="14"/>
        <v>352.80000000000109</v>
      </c>
    </row>
    <row r="954" spans="1:14" ht="12.75" customHeight="1" x14ac:dyDescent="0.2">
      <c r="A954" s="202"/>
      <c r="B954" s="202"/>
      <c r="C954" s="56" t="s">
        <v>2706</v>
      </c>
      <c r="D954" s="54" t="s">
        <v>2707</v>
      </c>
      <c r="E954" s="55" t="s">
        <v>2708</v>
      </c>
      <c r="F954" s="57">
        <v>17111.71</v>
      </c>
      <c r="H954" s="221"/>
      <c r="I954" s="221"/>
      <c r="J954" s="56" t="s">
        <v>2706</v>
      </c>
      <c r="K954" s="54" t="s">
        <v>2707</v>
      </c>
      <c r="L954" s="55" t="s">
        <v>2708</v>
      </c>
      <c r="M954" s="57">
        <v>16732.45</v>
      </c>
      <c r="N954" s="173">
        <f t="shared" si="14"/>
        <v>379.2599999999984</v>
      </c>
    </row>
    <row r="955" spans="1:14" ht="12.75" customHeight="1" x14ac:dyDescent="0.2">
      <c r="A955" s="203" t="s">
        <v>2709</v>
      </c>
      <c r="B955" s="203" t="s">
        <v>102</v>
      </c>
      <c r="C955" s="204"/>
      <c r="D955" s="54" t="s">
        <v>2710</v>
      </c>
      <c r="E955" s="55" t="s">
        <v>2711</v>
      </c>
      <c r="F955" s="214"/>
      <c r="H955" s="228" t="s">
        <v>2709</v>
      </c>
      <c r="I955" s="228" t="s">
        <v>102</v>
      </c>
      <c r="J955" s="229"/>
      <c r="K955" s="54" t="s">
        <v>2710</v>
      </c>
      <c r="L955" s="55" t="s">
        <v>2711</v>
      </c>
      <c r="M955" s="232"/>
      <c r="N955" s="173">
        <f t="shared" si="14"/>
        <v>0</v>
      </c>
    </row>
    <row r="956" spans="1:14" ht="12.75" customHeight="1" x14ac:dyDescent="0.2">
      <c r="A956" s="201"/>
      <c r="B956" s="201"/>
      <c r="C956" s="206"/>
      <c r="D956" s="54" t="s">
        <v>2712</v>
      </c>
      <c r="E956" s="55" t="s">
        <v>2713</v>
      </c>
      <c r="F956" s="216"/>
      <c r="H956" s="223"/>
      <c r="I956" s="223"/>
      <c r="J956" s="225"/>
      <c r="K956" s="54" t="s">
        <v>2712</v>
      </c>
      <c r="L956" s="55" t="s">
        <v>2713</v>
      </c>
      <c r="M956" s="233"/>
      <c r="N956" s="173">
        <f t="shared" si="14"/>
        <v>0</v>
      </c>
    </row>
    <row r="957" spans="1:14" ht="12.75" customHeight="1" x14ac:dyDescent="0.2">
      <c r="A957" s="201"/>
      <c r="B957" s="201"/>
      <c r="C957" s="56" t="s">
        <v>2714</v>
      </c>
      <c r="D957" s="60" t="s">
        <v>2715</v>
      </c>
      <c r="E957" s="55" t="s">
        <v>2716</v>
      </c>
      <c r="F957" s="57">
        <v>181.21</v>
      </c>
      <c r="H957" s="223"/>
      <c r="I957" s="223"/>
      <c r="J957" s="56" t="s">
        <v>2714</v>
      </c>
      <c r="K957" s="60" t="s">
        <v>2715</v>
      </c>
      <c r="L957" s="55" t="s">
        <v>2716</v>
      </c>
      <c r="M957" s="57">
        <v>198.22</v>
      </c>
      <c r="N957" s="173">
        <f t="shared" si="14"/>
        <v>-17.009999999999991</v>
      </c>
    </row>
    <row r="958" spans="1:14" ht="12.75" customHeight="1" x14ac:dyDescent="0.2">
      <c r="A958" s="201"/>
      <c r="B958" s="201"/>
      <c r="C958" s="56" t="s">
        <v>2717</v>
      </c>
      <c r="D958" s="60" t="s">
        <v>2718</v>
      </c>
      <c r="E958" s="55" t="s">
        <v>2719</v>
      </c>
      <c r="F958" s="57">
        <v>579.15</v>
      </c>
      <c r="H958" s="223"/>
      <c r="I958" s="223"/>
      <c r="J958" s="56" t="s">
        <v>2717</v>
      </c>
      <c r="K958" s="60" t="s">
        <v>2718</v>
      </c>
      <c r="L958" s="55" t="s">
        <v>2719</v>
      </c>
      <c r="M958" s="57">
        <v>585.62</v>
      </c>
      <c r="N958" s="173">
        <f t="shared" si="14"/>
        <v>-6.4700000000000273</v>
      </c>
    </row>
    <row r="959" spans="1:14" ht="12.75" customHeight="1" x14ac:dyDescent="0.2">
      <c r="A959" s="201"/>
      <c r="B959" s="201"/>
      <c r="C959" s="56" t="s">
        <v>2720</v>
      </c>
      <c r="D959" s="60" t="s">
        <v>2721</v>
      </c>
      <c r="E959" s="55" t="s">
        <v>2722</v>
      </c>
      <c r="F959" s="57">
        <v>977.09</v>
      </c>
      <c r="H959" s="223"/>
      <c r="I959" s="223"/>
      <c r="J959" s="56" t="s">
        <v>2720</v>
      </c>
      <c r="K959" s="60" t="s">
        <v>2721</v>
      </c>
      <c r="L959" s="55" t="s">
        <v>2722</v>
      </c>
      <c r="M959" s="57">
        <v>973.02</v>
      </c>
      <c r="N959" s="173">
        <f t="shared" si="14"/>
        <v>4.07000000000005</v>
      </c>
    </row>
    <row r="960" spans="1:14" ht="12.75" customHeight="1" x14ac:dyDescent="0.2">
      <c r="A960" s="202"/>
      <c r="B960" s="202"/>
      <c r="C960" s="56" t="s">
        <v>2723</v>
      </c>
      <c r="D960" s="60" t="s">
        <v>2724</v>
      </c>
      <c r="E960" s="55" t="s">
        <v>2725</v>
      </c>
      <c r="F960" s="57">
        <v>1375.03</v>
      </c>
      <c r="H960" s="223"/>
      <c r="I960" s="223"/>
      <c r="J960" s="56" t="s">
        <v>2723</v>
      </c>
      <c r="K960" s="60" t="s">
        <v>2724</v>
      </c>
      <c r="L960" s="55" t="s">
        <v>2725</v>
      </c>
      <c r="M960" s="57">
        <v>1360.42</v>
      </c>
      <c r="N960" s="173">
        <f t="shared" si="14"/>
        <v>14.6099999999999</v>
      </c>
    </row>
    <row r="961" spans="1:14" ht="12.75" customHeight="1" x14ac:dyDescent="0.2">
      <c r="A961" s="203" t="s">
        <v>2726</v>
      </c>
      <c r="B961" s="203" t="s">
        <v>104</v>
      </c>
      <c r="C961" s="204"/>
      <c r="D961" s="54" t="s">
        <v>2727</v>
      </c>
      <c r="E961" s="55" t="s">
        <v>2728</v>
      </c>
      <c r="F961" s="214"/>
      <c r="H961" s="228" t="s">
        <v>2726</v>
      </c>
      <c r="I961" s="228" t="s">
        <v>104</v>
      </c>
      <c r="J961" s="229"/>
      <c r="K961" s="54" t="s">
        <v>2727</v>
      </c>
      <c r="L961" s="55" t="s">
        <v>2728</v>
      </c>
      <c r="M961" s="232"/>
      <c r="N961" s="173">
        <f t="shared" si="14"/>
        <v>0</v>
      </c>
    </row>
    <row r="962" spans="1:14" ht="12.75" customHeight="1" x14ac:dyDescent="0.2">
      <c r="A962" s="201"/>
      <c r="B962" s="201"/>
      <c r="C962" s="205"/>
      <c r="D962" s="54" t="s">
        <v>2729</v>
      </c>
      <c r="E962" s="55" t="s">
        <v>2730</v>
      </c>
      <c r="F962" s="215"/>
      <c r="H962" s="223"/>
      <c r="I962" s="223"/>
      <c r="J962" s="225"/>
      <c r="K962" s="54" t="s">
        <v>2729</v>
      </c>
      <c r="L962" s="55" t="s">
        <v>2730</v>
      </c>
      <c r="M962" s="233"/>
      <c r="N962" s="173">
        <f t="shared" si="14"/>
        <v>0</v>
      </c>
    </row>
    <row r="963" spans="1:14" ht="12.75" customHeight="1" x14ac:dyDescent="0.2">
      <c r="A963" s="201"/>
      <c r="B963" s="201"/>
      <c r="C963" s="205"/>
      <c r="D963" s="54" t="s">
        <v>2731</v>
      </c>
      <c r="E963" s="55" t="s">
        <v>2732</v>
      </c>
      <c r="F963" s="215"/>
      <c r="H963" s="223"/>
      <c r="I963" s="223"/>
      <c r="J963" s="225"/>
      <c r="K963" s="54" t="s">
        <v>2731</v>
      </c>
      <c r="L963" s="55" t="s">
        <v>2732</v>
      </c>
      <c r="M963" s="233"/>
      <c r="N963" s="173">
        <f t="shared" si="14"/>
        <v>0</v>
      </c>
    </row>
    <row r="964" spans="1:14" ht="12.75" customHeight="1" x14ac:dyDescent="0.2">
      <c r="A964" s="201"/>
      <c r="B964" s="201"/>
      <c r="C964" s="205"/>
      <c r="D964" s="54" t="s">
        <v>2733</v>
      </c>
      <c r="E964" s="55" t="s">
        <v>2734</v>
      </c>
      <c r="F964" s="215"/>
      <c r="H964" s="223"/>
      <c r="I964" s="223"/>
      <c r="J964" s="225"/>
      <c r="K964" s="54" t="s">
        <v>2733</v>
      </c>
      <c r="L964" s="55" t="s">
        <v>2734</v>
      </c>
      <c r="M964" s="233"/>
      <c r="N964" s="173">
        <f t="shared" si="14"/>
        <v>0</v>
      </c>
    </row>
    <row r="965" spans="1:14" ht="12.75" customHeight="1" x14ac:dyDescent="0.2">
      <c r="A965" s="201"/>
      <c r="B965" s="201"/>
      <c r="C965" s="205"/>
      <c r="D965" s="54" t="s">
        <v>2735</v>
      </c>
      <c r="E965" s="55" t="s">
        <v>2736</v>
      </c>
      <c r="F965" s="215"/>
      <c r="H965" s="223"/>
      <c r="I965" s="223"/>
      <c r="J965" s="225"/>
      <c r="K965" s="54" t="s">
        <v>2735</v>
      </c>
      <c r="L965" s="55" t="s">
        <v>2736</v>
      </c>
      <c r="M965" s="233"/>
      <c r="N965" s="173">
        <f t="shared" si="14"/>
        <v>0</v>
      </c>
    </row>
    <row r="966" spans="1:14" ht="12.75" customHeight="1" x14ac:dyDescent="0.2">
      <c r="A966" s="201"/>
      <c r="B966" s="201"/>
      <c r="C966" s="205"/>
      <c r="D966" s="54" t="s">
        <v>2737</v>
      </c>
      <c r="E966" s="55" t="s">
        <v>2738</v>
      </c>
      <c r="F966" s="215"/>
      <c r="H966" s="223"/>
      <c r="I966" s="223"/>
      <c r="J966" s="225"/>
      <c r="K966" s="54" t="s">
        <v>2737</v>
      </c>
      <c r="L966" s="55" t="s">
        <v>2738</v>
      </c>
      <c r="M966" s="233"/>
      <c r="N966" s="173">
        <f t="shared" si="14"/>
        <v>0</v>
      </c>
    </row>
    <row r="967" spans="1:14" ht="12.75" customHeight="1" x14ac:dyDescent="0.2">
      <c r="A967" s="201"/>
      <c r="B967" s="201"/>
      <c r="C967" s="205"/>
      <c r="D967" s="54" t="s">
        <v>2739</v>
      </c>
      <c r="E967" s="55" t="s">
        <v>2740</v>
      </c>
      <c r="F967" s="215"/>
      <c r="H967" s="223"/>
      <c r="I967" s="223"/>
      <c r="J967" s="225"/>
      <c r="K967" s="54" t="s">
        <v>2739</v>
      </c>
      <c r="L967" s="55" t="s">
        <v>2740</v>
      </c>
      <c r="M967" s="233"/>
      <c r="N967" s="173">
        <f t="shared" si="14"/>
        <v>0</v>
      </c>
    </row>
    <row r="968" spans="1:14" ht="12.75" customHeight="1" x14ac:dyDescent="0.2">
      <c r="A968" s="201"/>
      <c r="B968" s="201"/>
      <c r="C968" s="205"/>
      <c r="D968" s="54" t="s">
        <v>2741</v>
      </c>
      <c r="E968" s="55" t="s">
        <v>2742</v>
      </c>
      <c r="F968" s="215"/>
      <c r="H968" s="223"/>
      <c r="I968" s="223"/>
      <c r="J968" s="225"/>
      <c r="K968" s="54" t="s">
        <v>2741</v>
      </c>
      <c r="L968" s="55" t="s">
        <v>2742</v>
      </c>
      <c r="M968" s="233"/>
      <c r="N968" s="173">
        <f t="shared" si="14"/>
        <v>0</v>
      </c>
    </row>
    <row r="969" spans="1:14" ht="12.75" customHeight="1" x14ac:dyDescent="0.2">
      <c r="A969" s="201"/>
      <c r="B969" s="201"/>
      <c r="C969" s="205"/>
      <c r="D969" s="54" t="s">
        <v>2743</v>
      </c>
      <c r="E969" s="55" t="s">
        <v>2744</v>
      </c>
      <c r="F969" s="215"/>
      <c r="H969" s="223"/>
      <c r="I969" s="223"/>
      <c r="J969" s="225"/>
      <c r="K969" s="54" t="s">
        <v>2743</v>
      </c>
      <c r="L969" s="55" t="s">
        <v>2744</v>
      </c>
      <c r="M969" s="233"/>
      <c r="N969" s="173">
        <f t="shared" ref="N969:N1032" si="15">F969-M969</f>
        <v>0</v>
      </c>
    </row>
    <row r="970" spans="1:14" ht="12.75" customHeight="1" x14ac:dyDescent="0.2">
      <c r="A970" s="201"/>
      <c r="B970" s="201"/>
      <c r="C970" s="206"/>
      <c r="D970" s="54" t="s">
        <v>2745</v>
      </c>
      <c r="E970" s="55" t="s">
        <v>2746</v>
      </c>
      <c r="F970" s="216"/>
      <c r="H970" s="223"/>
      <c r="I970" s="223"/>
      <c r="J970" s="225"/>
      <c r="K970" s="54" t="s">
        <v>2745</v>
      </c>
      <c r="L970" s="55" t="s">
        <v>2746</v>
      </c>
      <c r="M970" s="233"/>
      <c r="N970" s="173">
        <f t="shared" si="15"/>
        <v>0</v>
      </c>
    </row>
    <row r="971" spans="1:14" ht="12.75" customHeight="1" x14ac:dyDescent="0.2">
      <c r="A971" s="201"/>
      <c r="B971" s="201"/>
      <c r="C971" s="56" t="s">
        <v>2747</v>
      </c>
      <c r="D971" s="60" t="s">
        <v>2748</v>
      </c>
      <c r="E971" s="55" t="s">
        <v>2749</v>
      </c>
      <c r="F971" s="57">
        <v>99.09</v>
      </c>
      <c r="H971" s="223"/>
      <c r="I971" s="223"/>
      <c r="J971" s="56" t="s">
        <v>2747</v>
      </c>
      <c r="K971" s="60" t="s">
        <v>2748</v>
      </c>
      <c r="L971" s="55" t="s">
        <v>2749</v>
      </c>
      <c r="M971" s="57">
        <v>148.68</v>
      </c>
      <c r="N971" s="173">
        <f t="shared" si="15"/>
        <v>-49.59</v>
      </c>
    </row>
    <row r="972" spans="1:14" ht="12.75" customHeight="1" x14ac:dyDescent="0.2">
      <c r="A972" s="201"/>
      <c r="B972" s="201"/>
      <c r="C972" s="56" t="s">
        <v>2750</v>
      </c>
      <c r="D972" s="60" t="s">
        <v>2751</v>
      </c>
      <c r="E972" s="55" t="s">
        <v>2752</v>
      </c>
      <c r="F972" s="57">
        <v>528.12</v>
      </c>
      <c r="H972" s="223"/>
      <c r="I972" s="223"/>
      <c r="J972" s="56" t="s">
        <v>2750</v>
      </c>
      <c r="K972" s="60" t="s">
        <v>2751</v>
      </c>
      <c r="L972" s="55" t="s">
        <v>2752</v>
      </c>
      <c r="M972" s="57">
        <v>527.16</v>
      </c>
      <c r="N972" s="173">
        <f t="shared" si="15"/>
        <v>0.96000000000003638</v>
      </c>
    </row>
    <row r="973" spans="1:14" ht="12.75" customHeight="1" x14ac:dyDescent="0.2">
      <c r="A973" s="201"/>
      <c r="B973" s="201"/>
      <c r="C973" s="56" t="s">
        <v>2753</v>
      </c>
      <c r="D973" s="60" t="s">
        <v>2754</v>
      </c>
      <c r="E973" s="55" t="s">
        <v>2755</v>
      </c>
      <c r="F973" s="57">
        <v>957.15</v>
      </c>
      <c r="H973" s="223"/>
      <c r="I973" s="223"/>
      <c r="J973" s="56" t="s">
        <v>2753</v>
      </c>
      <c r="K973" s="60" t="s">
        <v>2754</v>
      </c>
      <c r="L973" s="55" t="s">
        <v>2755</v>
      </c>
      <c r="M973" s="57">
        <v>905.64</v>
      </c>
      <c r="N973" s="173">
        <f t="shared" si="15"/>
        <v>51.509999999999991</v>
      </c>
    </row>
    <row r="974" spans="1:14" ht="12.75" customHeight="1" x14ac:dyDescent="0.2">
      <c r="A974" s="202"/>
      <c r="B974" s="202"/>
      <c r="C974" s="56" t="s">
        <v>2756</v>
      </c>
      <c r="D974" s="60" t="s">
        <v>2757</v>
      </c>
      <c r="E974" s="55" t="s">
        <v>2758</v>
      </c>
      <c r="F974" s="57">
        <v>1386.18</v>
      </c>
      <c r="H974" s="223"/>
      <c r="I974" s="223"/>
      <c r="J974" s="56" t="s">
        <v>2756</v>
      </c>
      <c r="K974" s="60" t="s">
        <v>2757</v>
      </c>
      <c r="L974" s="55" t="s">
        <v>2758</v>
      </c>
      <c r="M974" s="57">
        <v>1284.1199999999999</v>
      </c>
      <c r="N974" s="173">
        <f t="shared" si="15"/>
        <v>102.06000000000017</v>
      </c>
    </row>
    <row r="975" spans="1:14" ht="12.75" customHeight="1" x14ac:dyDescent="0.2">
      <c r="A975" s="203" t="s">
        <v>105</v>
      </c>
      <c r="B975" s="203" t="s">
        <v>106</v>
      </c>
      <c r="C975" s="204"/>
      <c r="D975" s="54" t="s">
        <v>2759</v>
      </c>
      <c r="E975" s="55" t="s">
        <v>2760</v>
      </c>
      <c r="F975" s="217" t="s">
        <v>508</v>
      </c>
      <c r="H975" s="228" t="s">
        <v>105</v>
      </c>
      <c r="I975" s="228" t="s">
        <v>106</v>
      </c>
      <c r="J975" s="229"/>
      <c r="K975" s="54" t="s">
        <v>2759</v>
      </c>
      <c r="L975" s="55" t="s">
        <v>2760</v>
      </c>
      <c r="M975" s="234" t="s">
        <v>508</v>
      </c>
      <c r="N975" s="173" t="e">
        <f t="shared" si="15"/>
        <v>#VALUE!</v>
      </c>
    </row>
    <row r="976" spans="1:14" ht="12.75" customHeight="1" x14ac:dyDescent="0.2">
      <c r="A976" s="201"/>
      <c r="B976" s="201"/>
      <c r="C976" s="205"/>
      <c r="D976" s="54" t="s">
        <v>2761</v>
      </c>
      <c r="E976" s="55" t="s">
        <v>2762</v>
      </c>
      <c r="F976" s="208"/>
      <c r="H976" s="223"/>
      <c r="I976" s="223"/>
      <c r="J976" s="225"/>
      <c r="K976" s="54" t="s">
        <v>2761</v>
      </c>
      <c r="L976" s="55" t="s">
        <v>2762</v>
      </c>
      <c r="M976" s="230"/>
      <c r="N976" s="173">
        <f t="shared" si="15"/>
        <v>0</v>
      </c>
    </row>
    <row r="977" spans="1:14" ht="12.75" customHeight="1" x14ac:dyDescent="0.2">
      <c r="A977" s="202"/>
      <c r="B977" s="202"/>
      <c r="C977" s="206"/>
      <c r="D977" s="54" t="s">
        <v>2763</v>
      </c>
      <c r="E977" s="55" t="s">
        <v>2764</v>
      </c>
      <c r="F977" s="209"/>
      <c r="H977" s="223"/>
      <c r="I977" s="223"/>
      <c r="J977" s="225"/>
      <c r="K977" s="54" t="s">
        <v>2763</v>
      </c>
      <c r="L977" s="55" t="s">
        <v>2764</v>
      </c>
      <c r="M977" s="230"/>
      <c r="N977" s="173">
        <f t="shared" si="15"/>
        <v>0</v>
      </c>
    </row>
    <row r="978" spans="1:14" ht="12.75" customHeight="1" x14ac:dyDescent="0.2">
      <c r="A978" s="203" t="s">
        <v>107</v>
      </c>
      <c r="B978" s="203" t="s">
        <v>108</v>
      </c>
      <c r="C978" s="204"/>
      <c r="D978" s="54" t="s">
        <v>2765</v>
      </c>
      <c r="E978" s="55" t="s">
        <v>2766</v>
      </c>
      <c r="F978" s="217" t="s">
        <v>508</v>
      </c>
      <c r="H978" s="228" t="s">
        <v>107</v>
      </c>
      <c r="I978" s="228" t="s">
        <v>108</v>
      </c>
      <c r="J978" s="229"/>
      <c r="K978" s="54" t="s">
        <v>2765</v>
      </c>
      <c r="L978" s="55" t="s">
        <v>2766</v>
      </c>
      <c r="M978" s="234" t="s">
        <v>508</v>
      </c>
      <c r="N978" s="173" t="e">
        <f t="shared" si="15"/>
        <v>#VALUE!</v>
      </c>
    </row>
    <row r="979" spans="1:14" ht="12.75" customHeight="1" x14ac:dyDescent="0.2">
      <c r="A979" s="201"/>
      <c r="B979" s="201"/>
      <c r="C979" s="205"/>
      <c r="D979" s="54" t="s">
        <v>2767</v>
      </c>
      <c r="E979" s="55" t="s">
        <v>2768</v>
      </c>
      <c r="F979" s="208"/>
      <c r="H979" s="223"/>
      <c r="I979" s="223"/>
      <c r="J979" s="225"/>
      <c r="K979" s="54" t="s">
        <v>2767</v>
      </c>
      <c r="L979" s="55" t="s">
        <v>2768</v>
      </c>
      <c r="M979" s="230"/>
      <c r="N979" s="173">
        <f t="shared" si="15"/>
        <v>0</v>
      </c>
    </row>
    <row r="980" spans="1:14" ht="12.75" customHeight="1" x14ac:dyDescent="0.2">
      <c r="A980" s="201"/>
      <c r="B980" s="201"/>
      <c r="C980" s="205"/>
      <c r="D980" s="54" t="s">
        <v>2769</v>
      </c>
      <c r="E980" s="55" t="s">
        <v>2770</v>
      </c>
      <c r="F980" s="208"/>
      <c r="H980" s="223"/>
      <c r="I980" s="223"/>
      <c r="J980" s="225"/>
      <c r="K980" s="54" t="s">
        <v>2769</v>
      </c>
      <c r="L980" s="55" t="s">
        <v>2770</v>
      </c>
      <c r="M980" s="230"/>
      <c r="N980" s="173">
        <f t="shared" si="15"/>
        <v>0</v>
      </c>
    </row>
    <row r="981" spans="1:14" ht="12.75" customHeight="1" x14ac:dyDescent="0.2">
      <c r="A981" s="201"/>
      <c r="B981" s="201"/>
      <c r="C981" s="205"/>
      <c r="D981" s="54" t="s">
        <v>2771</v>
      </c>
      <c r="E981" s="55" t="s">
        <v>2772</v>
      </c>
      <c r="F981" s="208"/>
      <c r="H981" s="223"/>
      <c r="I981" s="223"/>
      <c r="J981" s="225"/>
      <c r="K981" s="54" t="s">
        <v>2771</v>
      </c>
      <c r="L981" s="55" t="s">
        <v>2772</v>
      </c>
      <c r="M981" s="230"/>
      <c r="N981" s="173">
        <f t="shared" si="15"/>
        <v>0</v>
      </c>
    </row>
    <row r="982" spans="1:14" ht="12.75" customHeight="1" x14ac:dyDescent="0.2">
      <c r="A982" s="201"/>
      <c r="B982" s="201"/>
      <c r="C982" s="205"/>
      <c r="D982" s="54" t="s">
        <v>2773</v>
      </c>
      <c r="E982" s="55" t="s">
        <v>2774</v>
      </c>
      <c r="F982" s="208"/>
      <c r="H982" s="223"/>
      <c r="I982" s="223"/>
      <c r="J982" s="225"/>
      <c r="K982" s="54" t="s">
        <v>2773</v>
      </c>
      <c r="L982" s="55" t="s">
        <v>2774</v>
      </c>
      <c r="M982" s="230"/>
      <c r="N982" s="173">
        <f t="shared" si="15"/>
        <v>0</v>
      </c>
    </row>
    <row r="983" spans="1:14" ht="12.75" customHeight="1" x14ac:dyDescent="0.2">
      <c r="A983" s="202"/>
      <c r="B983" s="202"/>
      <c r="C983" s="206"/>
      <c r="D983" s="54" t="s">
        <v>2775</v>
      </c>
      <c r="E983" s="55" t="s">
        <v>2776</v>
      </c>
      <c r="F983" s="209"/>
      <c r="H983" s="223"/>
      <c r="I983" s="223"/>
      <c r="J983" s="225"/>
      <c r="K983" s="54" t="s">
        <v>2775</v>
      </c>
      <c r="L983" s="55" t="s">
        <v>2776</v>
      </c>
      <c r="M983" s="230"/>
      <c r="N983" s="173">
        <f t="shared" si="15"/>
        <v>0</v>
      </c>
    </row>
    <row r="984" spans="1:14" ht="12.75" customHeight="1" x14ac:dyDescent="0.2">
      <c r="A984" s="203" t="s">
        <v>109</v>
      </c>
      <c r="B984" s="203" t="s">
        <v>110</v>
      </c>
      <c r="C984" s="204"/>
      <c r="D984" s="54" t="s">
        <v>2777</v>
      </c>
      <c r="E984" s="55" t="s">
        <v>2778</v>
      </c>
      <c r="F984" s="217" t="s">
        <v>508</v>
      </c>
      <c r="H984" s="228" t="s">
        <v>109</v>
      </c>
      <c r="I984" s="228" t="s">
        <v>110</v>
      </c>
      <c r="J984" s="229"/>
      <c r="K984" s="54" t="s">
        <v>2777</v>
      </c>
      <c r="L984" s="55" t="s">
        <v>2778</v>
      </c>
      <c r="M984" s="234" t="s">
        <v>508</v>
      </c>
      <c r="N984" s="173" t="e">
        <f t="shared" si="15"/>
        <v>#VALUE!</v>
      </c>
    </row>
    <row r="985" spans="1:14" ht="38.25" customHeight="1" x14ac:dyDescent="0.2">
      <c r="A985" s="201"/>
      <c r="B985" s="201"/>
      <c r="C985" s="205"/>
      <c r="D985" s="54" t="s">
        <v>2779</v>
      </c>
      <c r="E985" s="55" t="s">
        <v>2780</v>
      </c>
      <c r="F985" s="208"/>
      <c r="H985" s="223"/>
      <c r="I985" s="223"/>
      <c r="J985" s="225"/>
      <c r="K985" s="54" t="s">
        <v>2779</v>
      </c>
      <c r="L985" s="55" t="s">
        <v>2780</v>
      </c>
      <c r="M985" s="230"/>
      <c r="N985" s="173">
        <f t="shared" si="15"/>
        <v>0</v>
      </c>
    </row>
    <row r="986" spans="1:14" ht="38.25" customHeight="1" x14ac:dyDescent="0.2">
      <c r="A986" s="202"/>
      <c r="B986" s="202"/>
      <c r="C986" s="206"/>
      <c r="D986" s="54" t="s">
        <v>2781</v>
      </c>
      <c r="E986" s="55" t="s">
        <v>2782</v>
      </c>
      <c r="F986" s="209"/>
      <c r="H986" s="223"/>
      <c r="I986" s="223"/>
      <c r="J986" s="225"/>
      <c r="K986" s="54" t="s">
        <v>2781</v>
      </c>
      <c r="L986" s="55" t="s">
        <v>2782</v>
      </c>
      <c r="M986" s="230"/>
      <c r="N986" s="173">
        <f t="shared" si="15"/>
        <v>0</v>
      </c>
    </row>
    <row r="987" spans="1:14" ht="25.5" customHeight="1" x14ac:dyDescent="0.2">
      <c r="A987" s="203" t="s">
        <v>111</v>
      </c>
      <c r="B987" s="203" t="s">
        <v>112</v>
      </c>
      <c r="C987" s="204"/>
      <c r="D987" s="54" t="s">
        <v>2783</v>
      </c>
      <c r="E987" s="55" t="s">
        <v>2784</v>
      </c>
      <c r="F987" s="217" t="s">
        <v>508</v>
      </c>
      <c r="H987" s="203" t="s">
        <v>111</v>
      </c>
      <c r="I987" s="203" t="s">
        <v>112</v>
      </c>
      <c r="J987" s="235"/>
      <c r="K987" s="54" t="s">
        <v>2783</v>
      </c>
      <c r="L987" s="55" t="s">
        <v>2784</v>
      </c>
      <c r="M987" s="246" t="s">
        <v>508</v>
      </c>
      <c r="N987" s="173" t="e">
        <f t="shared" si="15"/>
        <v>#VALUE!</v>
      </c>
    </row>
    <row r="988" spans="1:14" ht="25.5" customHeight="1" x14ac:dyDescent="0.2">
      <c r="A988" s="201"/>
      <c r="B988" s="201"/>
      <c r="C988" s="205"/>
      <c r="D988" s="54" t="s">
        <v>2785</v>
      </c>
      <c r="E988" s="55" t="s">
        <v>2786</v>
      </c>
      <c r="F988" s="208"/>
      <c r="H988" s="220"/>
      <c r="I988" s="220"/>
      <c r="J988" s="236"/>
      <c r="K988" s="54" t="s">
        <v>2785</v>
      </c>
      <c r="L988" s="55" t="s">
        <v>2786</v>
      </c>
      <c r="M988" s="247"/>
      <c r="N988" s="173">
        <f t="shared" si="15"/>
        <v>0</v>
      </c>
    </row>
    <row r="989" spans="1:14" ht="12.75" customHeight="1" x14ac:dyDescent="0.2">
      <c r="A989" s="201"/>
      <c r="B989" s="201"/>
      <c r="C989" s="205"/>
      <c r="D989" s="54" t="s">
        <v>2787</v>
      </c>
      <c r="E989" s="55" t="s">
        <v>2788</v>
      </c>
      <c r="F989" s="208"/>
      <c r="H989" s="220"/>
      <c r="I989" s="220"/>
      <c r="J989" s="236"/>
      <c r="K989" s="54" t="s">
        <v>2787</v>
      </c>
      <c r="L989" s="55" t="s">
        <v>2788</v>
      </c>
      <c r="M989" s="247"/>
      <c r="N989" s="173">
        <f t="shared" si="15"/>
        <v>0</v>
      </c>
    </row>
    <row r="990" spans="1:14" ht="12.75" customHeight="1" x14ac:dyDescent="0.2">
      <c r="A990" s="201"/>
      <c r="B990" s="201"/>
      <c r="C990" s="205"/>
      <c r="D990" s="54" t="s">
        <v>2789</v>
      </c>
      <c r="E990" s="55" t="s">
        <v>2790</v>
      </c>
      <c r="F990" s="208"/>
      <c r="H990" s="220"/>
      <c r="I990" s="220"/>
      <c r="J990" s="236"/>
      <c r="K990" s="54" t="s">
        <v>2789</v>
      </c>
      <c r="L990" s="55" t="s">
        <v>2790</v>
      </c>
      <c r="M990" s="247"/>
      <c r="N990" s="173">
        <f t="shared" si="15"/>
        <v>0</v>
      </c>
    </row>
    <row r="991" spans="1:14" ht="12.75" customHeight="1" x14ac:dyDescent="0.2">
      <c r="A991" s="201"/>
      <c r="B991" s="201"/>
      <c r="C991" s="205"/>
      <c r="D991" s="54" t="s">
        <v>2791</v>
      </c>
      <c r="E991" s="55" t="s">
        <v>2792</v>
      </c>
      <c r="F991" s="208"/>
      <c r="H991" s="220"/>
      <c r="I991" s="220"/>
      <c r="J991" s="236"/>
      <c r="K991" s="54" t="s">
        <v>2791</v>
      </c>
      <c r="L991" s="55" t="s">
        <v>2792</v>
      </c>
      <c r="M991" s="247"/>
      <c r="N991" s="173">
        <f t="shared" si="15"/>
        <v>0</v>
      </c>
    </row>
    <row r="992" spans="1:14" ht="12.75" customHeight="1" x14ac:dyDescent="0.2">
      <c r="A992" s="202"/>
      <c r="B992" s="202"/>
      <c r="C992" s="206"/>
      <c r="D992" s="54" t="s">
        <v>2793</v>
      </c>
      <c r="E992" s="55" t="s">
        <v>2794</v>
      </c>
      <c r="F992" s="209"/>
      <c r="H992" s="221"/>
      <c r="I992" s="221"/>
      <c r="J992" s="237"/>
      <c r="K992" s="54" t="s">
        <v>2793</v>
      </c>
      <c r="L992" s="55" t="s">
        <v>2794</v>
      </c>
      <c r="M992" s="248"/>
      <c r="N992" s="173">
        <f t="shared" si="15"/>
        <v>0</v>
      </c>
    </row>
    <row r="993" spans="1:14" ht="12.75" customHeight="1" x14ac:dyDescent="0.2">
      <c r="A993" s="203" t="s">
        <v>113</v>
      </c>
      <c r="B993" s="203" t="s">
        <v>114</v>
      </c>
      <c r="C993" s="56"/>
      <c r="D993" s="54"/>
      <c r="E993" s="212" t="s">
        <v>2795</v>
      </c>
      <c r="F993" s="213"/>
      <c r="H993" s="228" t="s">
        <v>113</v>
      </c>
      <c r="I993" s="228" t="s">
        <v>114</v>
      </c>
      <c r="J993" s="56"/>
      <c r="K993" s="54"/>
      <c r="L993" s="231" t="s">
        <v>2795</v>
      </c>
      <c r="M993" s="225"/>
      <c r="N993" s="173">
        <f t="shared" si="15"/>
        <v>0</v>
      </c>
    </row>
    <row r="994" spans="1:14" ht="12.75" customHeight="1" x14ac:dyDescent="0.2">
      <c r="A994" s="201"/>
      <c r="B994" s="201"/>
      <c r="C994" s="56" t="s">
        <v>2796</v>
      </c>
      <c r="D994" s="54" t="s">
        <v>2797</v>
      </c>
      <c r="E994" s="55" t="s">
        <v>2798</v>
      </c>
      <c r="F994" s="57">
        <v>972.37</v>
      </c>
      <c r="H994" s="223"/>
      <c r="I994" s="223"/>
      <c r="J994" s="56" t="s">
        <v>2796</v>
      </c>
      <c r="K994" s="54" t="s">
        <v>2797</v>
      </c>
      <c r="L994" s="55" t="s">
        <v>2798</v>
      </c>
      <c r="M994" s="57">
        <v>968.07</v>
      </c>
      <c r="N994" s="173">
        <f t="shared" si="15"/>
        <v>4.2999999999999545</v>
      </c>
    </row>
    <row r="995" spans="1:14" ht="12.75" customHeight="1" x14ac:dyDescent="0.2">
      <c r="A995" s="201"/>
      <c r="B995" s="201"/>
      <c r="C995" s="56" t="s">
        <v>2799</v>
      </c>
      <c r="D995" s="54" t="s">
        <v>2800</v>
      </c>
      <c r="E995" s="55" t="s">
        <v>2801</v>
      </c>
      <c r="F995" s="57">
        <v>1944.75</v>
      </c>
      <c r="H995" s="223"/>
      <c r="I995" s="223"/>
      <c r="J995" s="56" t="s">
        <v>2799</v>
      </c>
      <c r="K995" s="54" t="s">
        <v>2800</v>
      </c>
      <c r="L995" s="55" t="s">
        <v>2801</v>
      </c>
      <c r="M995" s="57">
        <v>1936.14</v>
      </c>
      <c r="N995" s="173">
        <f t="shared" si="15"/>
        <v>8.6099999999999</v>
      </c>
    </row>
    <row r="996" spans="1:14" ht="12.75" customHeight="1" x14ac:dyDescent="0.2">
      <c r="A996" s="201"/>
      <c r="B996" s="201"/>
      <c r="C996" s="56" t="s">
        <v>2802</v>
      </c>
      <c r="D996" s="54" t="s">
        <v>2803</v>
      </c>
      <c r="E996" s="55" t="s">
        <v>2804</v>
      </c>
      <c r="F996" s="57">
        <v>3403.31</v>
      </c>
      <c r="H996" s="223"/>
      <c r="I996" s="223"/>
      <c r="J996" s="56" t="s">
        <v>2802</v>
      </c>
      <c r="K996" s="54" t="s">
        <v>2803</v>
      </c>
      <c r="L996" s="55" t="s">
        <v>2804</v>
      </c>
      <c r="M996" s="57">
        <v>3388.24</v>
      </c>
      <c r="N996" s="173">
        <f t="shared" si="15"/>
        <v>15.070000000000164</v>
      </c>
    </row>
    <row r="997" spans="1:14" ht="12.75" customHeight="1" x14ac:dyDescent="0.2">
      <c r="A997" s="201"/>
      <c r="B997" s="201"/>
      <c r="C997" s="56" t="s">
        <v>2805</v>
      </c>
      <c r="D997" s="54" t="s">
        <v>2806</v>
      </c>
      <c r="E997" s="55" t="s">
        <v>2807</v>
      </c>
      <c r="F997" s="57">
        <v>4861.87</v>
      </c>
      <c r="H997" s="223"/>
      <c r="I997" s="223"/>
      <c r="J997" s="56" t="s">
        <v>2805</v>
      </c>
      <c r="K997" s="54" t="s">
        <v>2806</v>
      </c>
      <c r="L997" s="55" t="s">
        <v>2807</v>
      </c>
      <c r="M997" s="57">
        <v>4840.34</v>
      </c>
      <c r="N997" s="173">
        <f t="shared" si="15"/>
        <v>21.529999999999745</v>
      </c>
    </row>
    <row r="998" spans="1:14" ht="12.75" customHeight="1" x14ac:dyDescent="0.2">
      <c r="A998" s="201"/>
      <c r="B998" s="201"/>
      <c r="C998" s="56" t="s">
        <v>2808</v>
      </c>
      <c r="D998" s="54" t="s">
        <v>2809</v>
      </c>
      <c r="E998" s="55" t="s">
        <v>2810</v>
      </c>
      <c r="F998" s="57">
        <v>6320.44</v>
      </c>
      <c r="H998" s="223"/>
      <c r="I998" s="223"/>
      <c r="J998" s="56" t="s">
        <v>2808</v>
      </c>
      <c r="K998" s="54" t="s">
        <v>2809</v>
      </c>
      <c r="L998" s="55" t="s">
        <v>2810</v>
      </c>
      <c r="M998" s="57">
        <v>6292.44</v>
      </c>
      <c r="N998" s="173">
        <f t="shared" si="15"/>
        <v>28</v>
      </c>
    </row>
    <row r="999" spans="1:14" ht="12.75" customHeight="1" x14ac:dyDescent="0.2">
      <c r="A999" s="201"/>
      <c r="B999" s="201"/>
      <c r="C999" s="56" t="s">
        <v>2811</v>
      </c>
      <c r="D999" s="54" t="s">
        <v>2812</v>
      </c>
      <c r="E999" s="55" t="s">
        <v>2813</v>
      </c>
      <c r="F999" s="57">
        <v>7779</v>
      </c>
      <c r="H999" s="223"/>
      <c r="I999" s="223"/>
      <c r="J999" s="56" t="s">
        <v>2811</v>
      </c>
      <c r="K999" s="54" t="s">
        <v>2812</v>
      </c>
      <c r="L999" s="55" t="s">
        <v>2813</v>
      </c>
      <c r="M999" s="57">
        <v>7744.54</v>
      </c>
      <c r="N999" s="173">
        <f t="shared" si="15"/>
        <v>34.460000000000036</v>
      </c>
    </row>
    <row r="1000" spans="1:14" ht="12.75" customHeight="1" x14ac:dyDescent="0.2">
      <c r="A1000" s="201"/>
      <c r="B1000" s="201"/>
      <c r="C1000" s="56" t="s">
        <v>2814</v>
      </c>
      <c r="D1000" s="54" t="s">
        <v>2815</v>
      </c>
      <c r="E1000" s="55" t="s">
        <v>2816</v>
      </c>
      <c r="F1000" s="57">
        <v>9237.56</v>
      </c>
      <c r="H1000" s="223"/>
      <c r="I1000" s="223"/>
      <c r="J1000" s="56" t="s">
        <v>2814</v>
      </c>
      <c r="K1000" s="54" t="s">
        <v>2815</v>
      </c>
      <c r="L1000" s="55" t="s">
        <v>2816</v>
      </c>
      <c r="M1000" s="57">
        <v>9196.64</v>
      </c>
      <c r="N1000" s="173">
        <f t="shared" si="15"/>
        <v>40.920000000000073</v>
      </c>
    </row>
    <row r="1001" spans="1:14" ht="12.75" customHeight="1" x14ac:dyDescent="0.2">
      <c r="A1001" s="201"/>
      <c r="B1001" s="201"/>
      <c r="C1001" s="56" t="s">
        <v>2817</v>
      </c>
      <c r="D1001" s="54" t="s">
        <v>2818</v>
      </c>
      <c r="E1001" s="55" t="s">
        <v>2819</v>
      </c>
      <c r="F1001" s="57">
        <v>10696.12</v>
      </c>
      <c r="H1001" s="223"/>
      <c r="I1001" s="223"/>
      <c r="J1001" s="56" t="s">
        <v>2817</v>
      </c>
      <c r="K1001" s="54" t="s">
        <v>2818</v>
      </c>
      <c r="L1001" s="55" t="s">
        <v>2819</v>
      </c>
      <c r="M1001" s="57">
        <v>10648.74</v>
      </c>
      <c r="N1001" s="173">
        <f t="shared" si="15"/>
        <v>47.380000000001019</v>
      </c>
    </row>
    <row r="1002" spans="1:14" ht="12.75" customHeight="1" x14ac:dyDescent="0.2">
      <c r="A1002" s="201"/>
      <c r="B1002" s="201"/>
      <c r="C1002" s="56" t="s">
        <v>2820</v>
      </c>
      <c r="D1002" s="54" t="s">
        <v>2821</v>
      </c>
      <c r="E1002" s="55" t="s">
        <v>2822</v>
      </c>
      <c r="F1002" s="57">
        <v>11942.71</v>
      </c>
      <c r="H1002" s="223"/>
      <c r="I1002" s="223"/>
      <c r="J1002" s="56" t="s">
        <v>2820</v>
      </c>
      <c r="K1002" s="54" t="s">
        <v>2821</v>
      </c>
      <c r="L1002" s="55" t="s">
        <v>2822</v>
      </c>
      <c r="M1002" s="57">
        <v>11959.51</v>
      </c>
      <c r="N1002" s="173">
        <f t="shared" si="15"/>
        <v>-16.800000000001091</v>
      </c>
    </row>
    <row r="1003" spans="1:14" ht="12.75" customHeight="1" x14ac:dyDescent="0.2">
      <c r="A1003" s="201"/>
      <c r="B1003" s="201"/>
      <c r="C1003" s="56" t="s">
        <v>2823</v>
      </c>
      <c r="D1003" s="54" t="s">
        <v>2824</v>
      </c>
      <c r="E1003" s="55" t="s">
        <v>2825</v>
      </c>
      <c r="F1003" s="57">
        <v>13613.25</v>
      </c>
      <c r="H1003" s="223"/>
      <c r="I1003" s="223"/>
      <c r="J1003" s="56" t="s">
        <v>2823</v>
      </c>
      <c r="K1003" s="54" t="s">
        <v>2824</v>
      </c>
      <c r="L1003" s="55" t="s">
        <v>2825</v>
      </c>
      <c r="M1003" s="57">
        <v>13552.95</v>
      </c>
      <c r="N1003" s="173">
        <f t="shared" si="15"/>
        <v>60.299999999999272</v>
      </c>
    </row>
    <row r="1004" spans="1:14" ht="12.75" customHeight="1" x14ac:dyDescent="0.2">
      <c r="A1004" s="201"/>
      <c r="B1004" s="201"/>
      <c r="C1004" s="56" t="s">
        <v>2826</v>
      </c>
      <c r="D1004" s="54" t="s">
        <v>2827</v>
      </c>
      <c r="E1004" s="55" t="s">
        <v>2828</v>
      </c>
      <c r="F1004" s="57">
        <v>15557.99</v>
      </c>
      <c r="H1004" s="223"/>
      <c r="I1004" s="223"/>
      <c r="J1004" s="56" t="s">
        <v>2826</v>
      </c>
      <c r="K1004" s="54" t="s">
        <v>2827</v>
      </c>
      <c r="L1004" s="55" t="s">
        <v>2828</v>
      </c>
      <c r="M1004" s="57">
        <v>15489.08</v>
      </c>
      <c r="N1004" s="173">
        <f t="shared" si="15"/>
        <v>68.909999999999854</v>
      </c>
    </row>
    <row r="1005" spans="1:14" ht="12.75" customHeight="1" x14ac:dyDescent="0.2">
      <c r="A1005" s="201"/>
      <c r="B1005" s="201"/>
      <c r="C1005" s="56" t="s">
        <v>2829</v>
      </c>
      <c r="D1005" s="54" t="s">
        <v>2830</v>
      </c>
      <c r="E1005" s="55" t="s">
        <v>2831</v>
      </c>
      <c r="F1005" s="57">
        <v>18475.12</v>
      </c>
      <c r="H1005" s="223"/>
      <c r="I1005" s="223"/>
      <c r="J1005" s="56" t="s">
        <v>2829</v>
      </c>
      <c r="K1005" s="54" t="s">
        <v>2830</v>
      </c>
      <c r="L1005" s="55" t="s">
        <v>2831</v>
      </c>
      <c r="M1005" s="57">
        <v>18393.29</v>
      </c>
      <c r="N1005" s="173">
        <f t="shared" si="15"/>
        <v>81.829999999998108</v>
      </c>
    </row>
    <row r="1006" spans="1:14" ht="12.75" customHeight="1" x14ac:dyDescent="0.2">
      <c r="A1006" s="201"/>
      <c r="B1006" s="201"/>
      <c r="C1006" s="56" t="s">
        <v>2832</v>
      </c>
      <c r="D1006" s="54" t="s">
        <v>2833</v>
      </c>
      <c r="E1006" s="55" t="s">
        <v>2834</v>
      </c>
      <c r="F1006" s="57">
        <v>21392.240000000002</v>
      </c>
      <c r="H1006" s="223"/>
      <c r="I1006" s="223"/>
      <c r="J1006" s="56" t="s">
        <v>2832</v>
      </c>
      <c r="K1006" s="54" t="s">
        <v>2833</v>
      </c>
      <c r="L1006" s="55" t="s">
        <v>2834</v>
      </c>
      <c r="M1006" s="57">
        <v>21297.49</v>
      </c>
      <c r="N1006" s="173">
        <f t="shared" si="15"/>
        <v>94.75</v>
      </c>
    </row>
    <row r="1007" spans="1:14" ht="12.75" customHeight="1" x14ac:dyDescent="0.2">
      <c r="A1007" s="201"/>
      <c r="B1007" s="201"/>
      <c r="C1007" s="56" t="s">
        <v>2835</v>
      </c>
      <c r="D1007" s="54" t="s">
        <v>2836</v>
      </c>
      <c r="E1007" s="55" t="s">
        <v>2837</v>
      </c>
      <c r="F1007" s="57">
        <v>25281.74</v>
      </c>
      <c r="H1007" s="223"/>
      <c r="I1007" s="223"/>
      <c r="J1007" s="56" t="s">
        <v>2835</v>
      </c>
      <c r="K1007" s="54" t="s">
        <v>2836</v>
      </c>
      <c r="L1007" s="55" t="s">
        <v>2837</v>
      </c>
      <c r="M1007" s="57">
        <v>25169.759999999998</v>
      </c>
      <c r="N1007" s="173">
        <f t="shared" si="15"/>
        <v>111.9800000000032</v>
      </c>
    </row>
    <row r="1008" spans="1:14" ht="12.75" customHeight="1" x14ac:dyDescent="0.2">
      <c r="A1008" s="201"/>
      <c r="B1008" s="201"/>
      <c r="C1008" s="56" t="s">
        <v>2838</v>
      </c>
      <c r="D1008" s="54" t="s">
        <v>2839</v>
      </c>
      <c r="E1008" s="55" t="s">
        <v>2840</v>
      </c>
      <c r="F1008" s="57">
        <v>31115.99</v>
      </c>
      <c r="H1008" s="223"/>
      <c r="I1008" s="223"/>
      <c r="J1008" s="56" t="s">
        <v>2838</v>
      </c>
      <c r="K1008" s="54" t="s">
        <v>2839</v>
      </c>
      <c r="L1008" s="55" t="s">
        <v>2840</v>
      </c>
      <c r="M1008" s="57">
        <v>30978.17</v>
      </c>
      <c r="N1008" s="173">
        <f t="shared" si="15"/>
        <v>137.82000000000335</v>
      </c>
    </row>
    <row r="1009" spans="1:14" ht="12.75" customHeight="1" x14ac:dyDescent="0.2">
      <c r="A1009" s="201"/>
      <c r="B1009" s="201"/>
      <c r="C1009" s="56" t="s">
        <v>2841</v>
      </c>
      <c r="D1009" s="54" t="s">
        <v>2842</v>
      </c>
      <c r="E1009" s="55" t="s">
        <v>2843</v>
      </c>
      <c r="F1009" s="57">
        <v>36950.239999999998</v>
      </c>
      <c r="H1009" s="223"/>
      <c r="I1009" s="223"/>
      <c r="J1009" s="56" t="s">
        <v>2841</v>
      </c>
      <c r="K1009" s="54" t="s">
        <v>2842</v>
      </c>
      <c r="L1009" s="55" t="s">
        <v>2843</v>
      </c>
      <c r="M1009" s="57">
        <v>36786.57</v>
      </c>
      <c r="N1009" s="173">
        <f t="shared" si="15"/>
        <v>163.66999999999825</v>
      </c>
    </row>
    <row r="1010" spans="1:14" ht="12.75" customHeight="1" x14ac:dyDescent="0.2">
      <c r="A1010" s="201"/>
      <c r="B1010" s="201"/>
      <c r="C1010" s="56" t="s">
        <v>2844</v>
      </c>
      <c r="D1010" s="54" t="s">
        <v>2845</v>
      </c>
      <c r="E1010" s="55" t="s">
        <v>2846</v>
      </c>
      <c r="F1010" s="57">
        <v>42784.49</v>
      </c>
      <c r="H1010" s="223"/>
      <c r="I1010" s="223"/>
      <c r="J1010" s="56" t="s">
        <v>2844</v>
      </c>
      <c r="K1010" s="54" t="s">
        <v>2845</v>
      </c>
      <c r="L1010" s="55" t="s">
        <v>2846</v>
      </c>
      <c r="M1010" s="57">
        <v>42594.98</v>
      </c>
      <c r="N1010" s="173">
        <f t="shared" si="15"/>
        <v>189.50999999999476</v>
      </c>
    </row>
    <row r="1011" spans="1:14" ht="12.75" customHeight="1" x14ac:dyDescent="0.2">
      <c r="A1011" s="201"/>
      <c r="B1011" s="201"/>
      <c r="C1011" s="56" t="s">
        <v>2847</v>
      </c>
      <c r="D1011" s="54" t="s">
        <v>2848</v>
      </c>
      <c r="E1011" s="55" t="s">
        <v>2849</v>
      </c>
      <c r="F1011" s="57">
        <v>48618.73</v>
      </c>
      <c r="H1011" s="223"/>
      <c r="I1011" s="223"/>
      <c r="J1011" s="56" t="s">
        <v>2847</v>
      </c>
      <c r="K1011" s="54" t="s">
        <v>2848</v>
      </c>
      <c r="L1011" s="55" t="s">
        <v>2849</v>
      </c>
      <c r="M1011" s="57">
        <v>48403.38</v>
      </c>
      <c r="N1011" s="173">
        <f t="shared" si="15"/>
        <v>215.35000000000582</v>
      </c>
    </row>
    <row r="1012" spans="1:14" ht="12.75" customHeight="1" x14ac:dyDescent="0.2">
      <c r="A1012" s="201"/>
      <c r="B1012" s="201"/>
      <c r="C1012" s="56" t="s">
        <v>2850</v>
      </c>
      <c r="D1012" s="54" t="s">
        <v>2851</v>
      </c>
      <c r="E1012" s="55" t="s">
        <v>2852</v>
      </c>
      <c r="F1012" s="57">
        <v>54452.98</v>
      </c>
      <c r="H1012" s="223"/>
      <c r="I1012" s="223"/>
      <c r="J1012" s="56" t="s">
        <v>2850</v>
      </c>
      <c r="K1012" s="54" t="s">
        <v>2851</v>
      </c>
      <c r="L1012" s="55" t="s">
        <v>2852</v>
      </c>
      <c r="M1012" s="57">
        <v>54211.79</v>
      </c>
      <c r="N1012" s="173">
        <f t="shared" si="15"/>
        <v>241.19000000000233</v>
      </c>
    </row>
    <row r="1013" spans="1:14" ht="12.75" customHeight="1" x14ac:dyDescent="0.2">
      <c r="A1013" s="201"/>
      <c r="B1013" s="201"/>
      <c r="C1013" s="56" t="s">
        <v>2853</v>
      </c>
      <c r="D1013" s="54" t="s">
        <v>2854</v>
      </c>
      <c r="E1013" s="55" t="s">
        <v>2855</v>
      </c>
      <c r="F1013" s="57">
        <v>60287.23</v>
      </c>
      <c r="H1013" s="223"/>
      <c r="I1013" s="223"/>
      <c r="J1013" s="56" t="s">
        <v>2853</v>
      </c>
      <c r="K1013" s="54" t="s">
        <v>2854</v>
      </c>
      <c r="L1013" s="55" t="s">
        <v>2855</v>
      </c>
      <c r="M1013" s="57">
        <v>60020.2</v>
      </c>
      <c r="N1013" s="173">
        <f t="shared" si="15"/>
        <v>267.03000000000611</v>
      </c>
    </row>
    <row r="1014" spans="1:14" ht="12.75" customHeight="1" x14ac:dyDescent="0.2">
      <c r="A1014" s="201"/>
      <c r="B1014" s="201"/>
      <c r="C1014" s="56" t="s">
        <v>2856</v>
      </c>
      <c r="D1014" s="54" t="s">
        <v>2857</v>
      </c>
      <c r="E1014" s="55" t="s">
        <v>2858</v>
      </c>
      <c r="F1014" s="57">
        <v>66121.48</v>
      </c>
      <c r="H1014" s="223"/>
      <c r="I1014" s="223"/>
      <c r="J1014" s="56" t="s">
        <v>2856</v>
      </c>
      <c r="K1014" s="54" t="s">
        <v>2857</v>
      </c>
      <c r="L1014" s="55" t="s">
        <v>2858</v>
      </c>
      <c r="M1014" s="57">
        <v>65828.600000000006</v>
      </c>
      <c r="N1014" s="173">
        <f t="shared" si="15"/>
        <v>292.8799999999901</v>
      </c>
    </row>
    <row r="1015" spans="1:14" ht="12.75" customHeight="1" x14ac:dyDescent="0.2">
      <c r="A1015" s="202"/>
      <c r="B1015" s="202"/>
      <c r="C1015" s="56" t="s">
        <v>2859</v>
      </c>
      <c r="D1015" s="54" t="s">
        <v>2860</v>
      </c>
      <c r="E1015" s="55" t="s">
        <v>2861</v>
      </c>
      <c r="F1015" s="57">
        <v>71955.73</v>
      </c>
      <c r="H1015" s="223"/>
      <c r="I1015" s="223"/>
      <c r="J1015" s="56" t="s">
        <v>2859</v>
      </c>
      <c r="K1015" s="54" t="s">
        <v>2860</v>
      </c>
      <c r="L1015" s="55" t="s">
        <v>2861</v>
      </c>
      <c r="M1015" s="57">
        <v>71637.009999999995</v>
      </c>
      <c r="N1015" s="173">
        <f t="shared" si="15"/>
        <v>318.72000000000116</v>
      </c>
    </row>
    <row r="1016" spans="1:14" ht="12.75" customHeight="1" x14ac:dyDescent="0.2">
      <c r="A1016" s="203" t="s">
        <v>115</v>
      </c>
      <c r="B1016" s="203" t="s">
        <v>116</v>
      </c>
      <c r="C1016" s="56"/>
      <c r="D1016" s="54"/>
      <c r="E1016" s="212" t="s">
        <v>2862</v>
      </c>
      <c r="F1016" s="213"/>
      <c r="H1016" s="228" t="s">
        <v>115</v>
      </c>
      <c r="I1016" s="228" t="s">
        <v>116</v>
      </c>
      <c r="J1016" s="56"/>
      <c r="K1016" s="54"/>
      <c r="L1016" s="231" t="s">
        <v>2862</v>
      </c>
      <c r="M1016" s="225"/>
      <c r="N1016" s="173">
        <f t="shared" si="15"/>
        <v>0</v>
      </c>
    </row>
    <row r="1017" spans="1:14" ht="12.75" customHeight="1" x14ac:dyDescent="0.2">
      <c r="A1017" s="201"/>
      <c r="B1017" s="201"/>
      <c r="C1017" s="56" t="s">
        <v>2863</v>
      </c>
      <c r="D1017" s="54" t="s">
        <v>2864</v>
      </c>
      <c r="E1017" s="55" t="s">
        <v>2865</v>
      </c>
      <c r="F1017" s="57">
        <v>399.32</v>
      </c>
      <c r="H1017" s="223"/>
      <c r="I1017" s="223"/>
      <c r="J1017" s="56" t="s">
        <v>2863</v>
      </c>
      <c r="K1017" s="54" t="s">
        <v>2864</v>
      </c>
      <c r="L1017" s="55" t="s">
        <v>2865</v>
      </c>
      <c r="M1017" s="57">
        <v>387.61</v>
      </c>
      <c r="N1017" s="173">
        <f t="shared" si="15"/>
        <v>11.70999999999998</v>
      </c>
    </row>
    <row r="1018" spans="1:14" ht="12.75" customHeight="1" x14ac:dyDescent="0.2">
      <c r="A1018" s="201"/>
      <c r="B1018" s="201"/>
      <c r="C1018" s="56" t="s">
        <v>2866</v>
      </c>
      <c r="D1018" s="54" t="s">
        <v>2867</v>
      </c>
      <c r="E1018" s="55" t="s">
        <v>2868</v>
      </c>
      <c r="F1018" s="57">
        <v>698.81</v>
      </c>
      <c r="H1018" s="223"/>
      <c r="I1018" s="223"/>
      <c r="J1018" s="56" t="s">
        <v>2866</v>
      </c>
      <c r="K1018" s="54" t="s">
        <v>2867</v>
      </c>
      <c r="L1018" s="55" t="s">
        <v>2868</v>
      </c>
      <c r="M1018" s="57">
        <v>678.32</v>
      </c>
      <c r="N1018" s="173">
        <f t="shared" si="15"/>
        <v>20.489999999999895</v>
      </c>
    </row>
    <row r="1019" spans="1:14" ht="12.75" customHeight="1" x14ac:dyDescent="0.2">
      <c r="A1019" s="201"/>
      <c r="B1019" s="201"/>
      <c r="C1019" s="56" t="s">
        <v>2869</v>
      </c>
      <c r="D1019" s="54" t="s">
        <v>2870</v>
      </c>
      <c r="E1019" s="55" t="s">
        <v>2871</v>
      </c>
      <c r="F1019" s="57">
        <v>998.3</v>
      </c>
      <c r="H1019" s="223"/>
      <c r="I1019" s="223"/>
      <c r="J1019" s="56" t="s">
        <v>2869</v>
      </c>
      <c r="K1019" s="54" t="s">
        <v>2870</v>
      </c>
      <c r="L1019" s="55" t="s">
        <v>2871</v>
      </c>
      <c r="M1019" s="57">
        <v>969.03</v>
      </c>
      <c r="N1019" s="173">
        <f t="shared" si="15"/>
        <v>29.269999999999982</v>
      </c>
    </row>
    <row r="1020" spans="1:14" ht="12.75" customHeight="1" x14ac:dyDescent="0.2">
      <c r="A1020" s="201"/>
      <c r="B1020" s="201"/>
      <c r="C1020" s="56" t="s">
        <v>2872</v>
      </c>
      <c r="D1020" s="54" t="s">
        <v>2873</v>
      </c>
      <c r="E1020" s="55" t="s">
        <v>2874</v>
      </c>
      <c r="F1020" s="57">
        <v>1297.79</v>
      </c>
      <c r="H1020" s="223"/>
      <c r="I1020" s="223"/>
      <c r="J1020" s="56" t="s">
        <v>2872</v>
      </c>
      <c r="K1020" s="54" t="s">
        <v>2873</v>
      </c>
      <c r="L1020" s="55" t="s">
        <v>2874</v>
      </c>
      <c r="M1020" s="57">
        <v>1259.74</v>
      </c>
      <c r="N1020" s="173">
        <f t="shared" si="15"/>
        <v>38.049999999999955</v>
      </c>
    </row>
    <row r="1021" spans="1:14" ht="12.75" customHeight="1" x14ac:dyDescent="0.2">
      <c r="A1021" s="201"/>
      <c r="B1021" s="201"/>
      <c r="C1021" s="56" t="s">
        <v>2875</v>
      </c>
      <c r="D1021" s="54" t="s">
        <v>2876</v>
      </c>
      <c r="E1021" s="55" t="s">
        <v>2877</v>
      </c>
      <c r="F1021" s="57">
        <v>1506.67</v>
      </c>
      <c r="H1021" s="223"/>
      <c r="I1021" s="223"/>
      <c r="J1021" s="56" t="s">
        <v>2875</v>
      </c>
      <c r="K1021" s="54" t="s">
        <v>2876</v>
      </c>
      <c r="L1021" s="55" t="s">
        <v>2877</v>
      </c>
      <c r="M1021" s="57">
        <v>1462.68</v>
      </c>
      <c r="N1021" s="173">
        <f t="shared" si="15"/>
        <v>43.990000000000009</v>
      </c>
    </row>
    <row r="1022" spans="1:14" ht="12.75" customHeight="1" x14ac:dyDescent="0.2">
      <c r="A1022" s="201"/>
      <c r="B1022" s="201"/>
      <c r="C1022" s="56" t="s">
        <v>2878</v>
      </c>
      <c r="D1022" s="54" t="s">
        <v>2879</v>
      </c>
      <c r="E1022" s="55" t="s">
        <v>2880</v>
      </c>
      <c r="F1022" s="57">
        <v>1896.77</v>
      </c>
      <c r="H1022" s="223"/>
      <c r="I1022" s="223"/>
      <c r="J1022" s="56" t="s">
        <v>2878</v>
      </c>
      <c r="K1022" s="54" t="s">
        <v>2879</v>
      </c>
      <c r="L1022" s="55" t="s">
        <v>2880</v>
      </c>
      <c r="M1022" s="57">
        <v>1841.16</v>
      </c>
      <c r="N1022" s="173">
        <f t="shared" si="15"/>
        <v>55.6099999999999</v>
      </c>
    </row>
    <row r="1023" spans="1:14" ht="12.75" customHeight="1" x14ac:dyDescent="0.2">
      <c r="A1023" s="201"/>
      <c r="B1023" s="201"/>
      <c r="C1023" s="56" t="s">
        <v>2881</v>
      </c>
      <c r="D1023" s="54" t="s">
        <v>2882</v>
      </c>
      <c r="E1023" s="55" t="s">
        <v>2883</v>
      </c>
      <c r="F1023" s="57">
        <v>2196.2600000000002</v>
      </c>
      <c r="H1023" s="223"/>
      <c r="I1023" s="223"/>
      <c r="J1023" s="56" t="s">
        <v>2881</v>
      </c>
      <c r="K1023" s="54" t="s">
        <v>2882</v>
      </c>
      <c r="L1023" s="55" t="s">
        <v>2883</v>
      </c>
      <c r="M1023" s="57">
        <v>2131.87</v>
      </c>
      <c r="N1023" s="173">
        <f t="shared" si="15"/>
        <v>64.390000000000327</v>
      </c>
    </row>
    <row r="1024" spans="1:14" ht="12.75" customHeight="1" x14ac:dyDescent="0.2">
      <c r="A1024" s="201"/>
      <c r="B1024" s="201"/>
      <c r="C1024" s="56" t="s">
        <v>2884</v>
      </c>
      <c r="D1024" s="54" t="s">
        <v>2885</v>
      </c>
      <c r="E1024" s="55" t="s">
        <v>2886</v>
      </c>
      <c r="F1024" s="57">
        <v>2495.75</v>
      </c>
      <c r="H1024" s="223"/>
      <c r="I1024" s="223"/>
      <c r="J1024" s="56" t="s">
        <v>2884</v>
      </c>
      <c r="K1024" s="54" t="s">
        <v>2885</v>
      </c>
      <c r="L1024" s="55" t="s">
        <v>2886</v>
      </c>
      <c r="M1024" s="57">
        <v>2422.58</v>
      </c>
      <c r="N1024" s="173">
        <f t="shared" si="15"/>
        <v>73.170000000000073</v>
      </c>
    </row>
    <row r="1025" spans="1:14" ht="12.75" customHeight="1" x14ac:dyDescent="0.2">
      <c r="A1025" s="201"/>
      <c r="B1025" s="201"/>
      <c r="C1025" s="56" t="s">
        <v>2887</v>
      </c>
      <c r="D1025" s="54" t="s">
        <v>2888</v>
      </c>
      <c r="E1025" s="55" t="s">
        <v>2889</v>
      </c>
      <c r="F1025" s="57">
        <v>2795.24</v>
      </c>
      <c r="H1025" s="223"/>
      <c r="I1025" s="223"/>
      <c r="J1025" s="56" t="s">
        <v>2887</v>
      </c>
      <c r="K1025" s="54" t="s">
        <v>2888</v>
      </c>
      <c r="L1025" s="55" t="s">
        <v>2889</v>
      </c>
      <c r="M1025" s="57">
        <v>2713.29</v>
      </c>
      <c r="N1025" s="173">
        <f t="shared" si="15"/>
        <v>81.949999999999818</v>
      </c>
    </row>
    <row r="1026" spans="1:14" ht="12.75" customHeight="1" x14ac:dyDescent="0.2">
      <c r="A1026" s="201"/>
      <c r="B1026" s="201"/>
      <c r="C1026" s="56" t="s">
        <v>2890</v>
      </c>
      <c r="D1026" s="54" t="s">
        <v>2891</v>
      </c>
      <c r="E1026" s="55" t="s">
        <v>2892</v>
      </c>
      <c r="F1026" s="57">
        <v>3032.58</v>
      </c>
      <c r="H1026" s="223"/>
      <c r="I1026" s="223"/>
      <c r="J1026" s="56" t="s">
        <v>2890</v>
      </c>
      <c r="K1026" s="54" t="s">
        <v>2891</v>
      </c>
      <c r="L1026" s="55" t="s">
        <v>2892</v>
      </c>
      <c r="M1026" s="57">
        <v>2948.9</v>
      </c>
      <c r="N1026" s="173">
        <f t="shared" si="15"/>
        <v>83.679999999999836</v>
      </c>
    </row>
    <row r="1027" spans="1:14" ht="12.75" customHeight="1" x14ac:dyDescent="0.2">
      <c r="A1027" s="201"/>
      <c r="B1027" s="201"/>
      <c r="C1027" s="56" t="s">
        <v>2893</v>
      </c>
      <c r="D1027" s="54" t="s">
        <v>2894</v>
      </c>
      <c r="E1027" s="55" t="s">
        <v>2895</v>
      </c>
      <c r="F1027" s="57">
        <v>3793.54</v>
      </c>
      <c r="H1027" s="223"/>
      <c r="I1027" s="223"/>
      <c r="J1027" s="56" t="s">
        <v>2893</v>
      </c>
      <c r="K1027" s="54" t="s">
        <v>2894</v>
      </c>
      <c r="L1027" s="55" t="s">
        <v>2895</v>
      </c>
      <c r="M1027" s="57">
        <v>3682.33</v>
      </c>
      <c r="N1027" s="173">
        <f t="shared" si="15"/>
        <v>111.21000000000004</v>
      </c>
    </row>
    <row r="1028" spans="1:14" ht="12.75" customHeight="1" x14ac:dyDescent="0.2">
      <c r="A1028" s="201"/>
      <c r="B1028" s="201"/>
      <c r="C1028" s="56" t="s">
        <v>2896</v>
      </c>
      <c r="D1028" s="54" t="s">
        <v>2897</v>
      </c>
      <c r="E1028" s="55" t="s">
        <v>2898</v>
      </c>
      <c r="F1028" s="57">
        <v>4392.5200000000004</v>
      </c>
      <c r="H1028" s="223"/>
      <c r="I1028" s="223"/>
      <c r="J1028" s="56" t="s">
        <v>2896</v>
      </c>
      <c r="K1028" s="54" t="s">
        <v>2897</v>
      </c>
      <c r="L1028" s="55" t="s">
        <v>2898</v>
      </c>
      <c r="M1028" s="57">
        <v>4263.75</v>
      </c>
      <c r="N1028" s="173">
        <f t="shared" si="15"/>
        <v>128.77000000000044</v>
      </c>
    </row>
    <row r="1029" spans="1:14" ht="12.75" customHeight="1" x14ac:dyDescent="0.2">
      <c r="A1029" s="201"/>
      <c r="B1029" s="201"/>
      <c r="C1029" s="56" t="s">
        <v>2899</v>
      </c>
      <c r="D1029" s="54" t="s">
        <v>2900</v>
      </c>
      <c r="E1029" s="55" t="s">
        <v>2901</v>
      </c>
      <c r="F1029" s="57">
        <v>4991.5</v>
      </c>
      <c r="H1029" s="223"/>
      <c r="I1029" s="223"/>
      <c r="J1029" s="56" t="s">
        <v>2899</v>
      </c>
      <c r="K1029" s="54" t="s">
        <v>2900</v>
      </c>
      <c r="L1029" s="55" t="s">
        <v>2901</v>
      </c>
      <c r="M1029" s="57">
        <v>4845.17</v>
      </c>
      <c r="N1029" s="173">
        <f t="shared" si="15"/>
        <v>146.32999999999993</v>
      </c>
    </row>
    <row r="1030" spans="1:14" ht="12.75" customHeight="1" x14ac:dyDescent="0.2">
      <c r="A1030" s="201"/>
      <c r="B1030" s="201"/>
      <c r="C1030" s="56" t="s">
        <v>2902</v>
      </c>
      <c r="D1030" s="54" t="s">
        <v>2903</v>
      </c>
      <c r="E1030" s="55" t="s">
        <v>2904</v>
      </c>
      <c r="F1030" s="57">
        <v>5590.48</v>
      </c>
      <c r="H1030" s="223"/>
      <c r="I1030" s="223"/>
      <c r="J1030" s="56" t="s">
        <v>2902</v>
      </c>
      <c r="K1030" s="54" t="s">
        <v>2903</v>
      </c>
      <c r="L1030" s="55" t="s">
        <v>2904</v>
      </c>
      <c r="M1030" s="57">
        <v>5426.59</v>
      </c>
      <c r="N1030" s="173">
        <f t="shared" si="15"/>
        <v>163.88999999999942</v>
      </c>
    </row>
    <row r="1031" spans="1:14" ht="12.75" customHeight="1" x14ac:dyDescent="0.2">
      <c r="A1031" s="201"/>
      <c r="B1031" s="201"/>
      <c r="C1031" s="56" t="s">
        <v>2905</v>
      </c>
      <c r="D1031" s="54" t="s">
        <v>2906</v>
      </c>
      <c r="E1031" s="55" t="s">
        <v>2907</v>
      </c>
      <c r="F1031" s="57">
        <v>6389.12</v>
      </c>
      <c r="H1031" s="223"/>
      <c r="I1031" s="223"/>
      <c r="J1031" s="56" t="s">
        <v>2905</v>
      </c>
      <c r="K1031" s="54" t="s">
        <v>2906</v>
      </c>
      <c r="L1031" s="55" t="s">
        <v>2907</v>
      </c>
      <c r="M1031" s="57">
        <v>6201.81</v>
      </c>
      <c r="N1031" s="173">
        <f t="shared" si="15"/>
        <v>187.30999999999949</v>
      </c>
    </row>
    <row r="1032" spans="1:14" ht="12.75" customHeight="1" x14ac:dyDescent="0.2">
      <c r="A1032" s="201"/>
      <c r="B1032" s="201"/>
      <c r="C1032" s="56" t="s">
        <v>2908</v>
      </c>
      <c r="D1032" s="54" t="s">
        <v>2909</v>
      </c>
      <c r="E1032" s="55" t="s">
        <v>2910</v>
      </c>
      <c r="F1032" s="57">
        <v>7587.08</v>
      </c>
      <c r="H1032" s="223"/>
      <c r="I1032" s="223"/>
      <c r="J1032" s="56" t="s">
        <v>2908</v>
      </c>
      <c r="K1032" s="54" t="s">
        <v>2909</v>
      </c>
      <c r="L1032" s="55" t="s">
        <v>2910</v>
      </c>
      <c r="M1032" s="57">
        <v>7364.65</v>
      </c>
      <c r="N1032" s="173">
        <f t="shared" si="15"/>
        <v>222.43000000000029</v>
      </c>
    </row>
    <row r="1033" spans="1:14" ht="12.75" customHeight="1" x14ac:dyDescent="0.2">
      <c r="A1033" s="201"/>
      <c r="B1033" s="201"/>
      <c r="C1033" s="56" t="s">
        <v>2911</v>
      </c>
      <c r="D1033" s="54" t="s">
        <v>2912</v>
      </c>
      <c r="E1033" s="55" t="s">
        <v>2913</v>
      </c>
      <c r="F1033" s="57">
        <v>8785.0400000000009</v>
      </c>
      <c r="H1033" s="223"/>
      <c r="I1033" s="223"/>
      <c r="J1033" s="56" t="s">
        <v>2911</v>
      </c>
      <c r="K1033" s="54" t="s">
        <v>2912</v>
      </c>
      <c r="L1033" s="55" t="s">
        <v>2913</v>
      </c>
      <c r="M1033" s="57">
        <v>8527.49</v>
      </c>
      <c r="N1033" s="173">
        <f t="shared" ref="N1033:N1096" si="16">F1033-M1033</f>
        <v>257.55000000000109</v>
      </c>
    </row>
    <row r="1034" spans="1:14" ht="12.75" customHeight="1" x14ac:dyDescent="0.2">
      <c r="A1034" s="201"/>
      <c r="B1034" s="201"/>
      <c r="C1034" s="56" t="s">
        <v>2914</v>
      </c>
      <c r="D1034" s="54" t="s">
        <v>2915</v>
      </c>
      <c r="E1034" s="55" t="s">
        <v>2916</v>
      </c>
      <c r="F1034" s="57">
        <v>9983</v>
      </c>
      <c r="H1034" s="223"/>
      <c r="I1034" s="223"/>
      <c r="J1034" s="56" t="s">
        <v>2914</v>
      </c>
      <c r="K1034" s="54" t="s">
        <v>2915</v>
      </c>
      <c r="L1034" s="55" t="s">
        <v>2916</v>
      </c>
      <c r="M1034" s="57">
        <v>9690.33</v>
      </c>
      <c r="N1034" s="173">
        <f t="shared" si="16"/>
        <v>292.67000000000007</v>
      </c>
    </row>
    <row r="1035" spans="1:14" ht="25.5" customHeight="1" x14ac:dyDescent="0.2">
      <c r="A1035" s="201"/>
      <c r="B1035" s="201"/>
      <c r="C1035" s="56" t="s">
        <v>2917</v>
      </c>
      <c r="D1035" s="54" t="s">
        <v>2918</v>
      </c>
      <c r="E1035" s="55" t="s">
        <v>2919</v>
      </c>
      <c r="F1035" s="57">
        <v>11180.96</v>
      </c>
      <c r="H1035" s="223"/>
      <c r="I1035" s="223"/>
      <c r="J1035" s="56" t="s">
        <v>2917</v>
      </c>
      <c r="K1035" s="54" t="s">
        <v>2918</v>
      </c>
      <c r="L1035" s="55" t="s">
        <v>2919</v>
      </c>
      <c r="M1035" s="57">
        <v>10853.17</v>
      </c>
      <c r="N1035" s="173">
        <f t="shared" si="16"/>
        <v>327.78999999999905</v>
      </c>
    </row>
    <row r="1036" spans="1:14" ht="12.75" customHeight="1" x14ac:dyDescent="0.2">
      <c r="A1036" s="201"/>
      <c r="B1036" s="201"/>
      <c r="C1036" s="56" t="s">
        <v>2920</v>
      </c>
      <c r="D1036" s="54" t="s">
        <v>2921</v>
      </c>
      <c r="E1036" s="55" t="s">
        <v>2922</v>
      </c>
      <c r="F1036" s="57">
        <v>12378.92</v>
      </c>
      <c r="H1036" s="223"/>
      <c r="I1036" s="223"/>
      <c r="J1036" s="56" t="s">
        <v>2920</v>
      </c>
      <c r="K1036" s="54" t="s">
        <v>2921</v>
      </c>
      <c r="L1036" s="55" t="s">
        <v>2922</v>
      </c>
      <c r="M1036" s="57">
        <v>12016.01</v>
      </c>
      <c r="N1036" s="173">
        <f t="shared" si="16"/>
        <v>362.90999999999985</v>
      </c>
    </row>
    <row r="1037" spans="1:14" ht="12.75" customHeight="1" x14ac:dyDescent="0.2">
      <c r="A1037" s="201"/>
      <c r="B1037" s="201"/>
      <c r="C1037" s="56" t="s">
        <v>2923</v>
      </c>
      <c r="D1037" s="54" t="s">
        <v>2924</v>
      </c>
      <c r="E1037" s="55" t="s">
        <v>2925</v>
      </c>
      <c r="F1037" s="57">
        <v>13576.88</v>
      </c>
      <c r="H1037" s="223"/>
      <c r="I1037" s="223"/>
      <c r="J1037" s="56" t="s">
        <v>2923</v>
      </c>
      <c r="K1037" s="54" t="s">
        <v>2924</v>
      </c>
      <c r="L1037" s="55" t="s">
        <v>2925</v>
      </c>
      <c r="M1037" s="57">
        <v>13178.85</v>
      </c>
      <c r="N1037" s="173">
        <f t="shared" si="16"/>
        <v>398.02999999999884</v>
      </c>
    </row>
    <row r="1038" spans="1:14" ht="12.75" customHeight="1" x14ac:dyDescent="0.2">
      <c r="A1038" s="201"/>
      <c r="B1038" s="201"/>
      <c r="C1038" s="56" t="s">
        <v>2926</v>
      </c>
      <c r="D1038" s="54" t="s">
        <v>2927</v>
      </c>
      <c r="E1038" s="55" t="s">
        <v>2928</v>
      </c>
      <c r="F1038" s="57">
        <v>14774.84</v>
      </c>
      <c r="H1038" s="223"/>
      <c r="I1038" s="223"/>
      <c r="J1038" s="56" t="s">
        <v>2926</v>
      </c>
      <c r="K1038" s="54" t="s">
        <v>2927</v>
      </c>
      <c r="L1038" s="55" t="s">
        <v>2928</v>
      </c>
      <c r="M1038" s="57">
        <v>14341.69</v>
      </c>
      <c r="N1038" s="173">
        <f t="shared" si="16"/>
        <v>433.14999999999964</v>
      </c>
    </row>
    <row r="1039" spans="1:14" ht="12.75" customHeight="1" x14ac:dyDescent="0.2">
      <c r="A1039" s="201"/>
      <c r="B1039" s="201"/>
      <c r="C1039" s="56" t="s">
        <v>2929</v>
      </c>
      <c r="D1039" s="54" t="s">
        <v>2930</v>
      </c>
      <c r="E1039" s="55" t="s">
        <v>2931</v>
      </c>
      <c r="F1039" s="57">
        <v>15972.8</v>
      </c>
      <c r="H1039" s="223"/>
      <c r="I1039" s="223"/>
      <c r="J1039" s="56" t="s">
        <v>2929</v>
      </c>
      <c r="K1039" s="54" t="s">
        <v>2930</v>
      </c>
      <c r="L1039" s="55" t="s">
        <v>2931</v>
      </c>
      <c r="M1039" s="57">
        <v>15504.53</v>
      </c>
      <c r="N1039" s="173">
        <f t="shared" si="16"/>
        <v>468.26999999999862</v>
      </c>
    </row>
    <row r="1040" spans="1:14" ht="12.75" customHeight="1" x14ac:dyDescent="0.2">
      <c r="A1040" s="202"/>
      <c r="B1040" s="202"/>
      <c r="C1040" s="56" t="s">
        <v>2932</v>
      </c>
      <c r="D1040" s="54" t="s">
        <v>2933</v>
      </c>
      <c r="E1040" s="55" t="s">
        <v>2934</v>
      </c>
      <c r="F1040" s="57">
        <v>17170.759999999998</v>
      </c>
      <c r="H1040" s="223"/>
      <c r="I1040" s="223"/>
      <c r="J1040" s="56" t="s">
        <v>2932</v>
      </c>
      <c r="K1040" s="54" t="s">
        <v>2933</v>
      </c>
      <c r="L1040" s="55" t="s">
        <v>2934</v>
      </c>
      <c r="M1040" s="57">
        <v>16667.37</v>
      </c>
      <c r="N1040" s="173">
        <f t="shared" si="16"/>
        <v>503.38999999999942</v>
      </c>
    </row>
    <row r="1041" spans="1:14" ht="12.75" customHeight="1" x14ac:dyDescent="0.2">
      <c r="A1041" s="203" t="s">
        <v>117</v>
      </c>
      <c r="B1041" s="203" t="s">
        <v>118</v>
      </c>
      <c r="C1041" s="56" t="s">
        <v>2935</v>
      </c>
      <c r="D1041" s="54" t="s">
        <v>2936</v>
      </c>
      <c r="E1041" s="55" t="s">
        <v>2937</v>
      </c>
      <c r="F1041" s="57">
        <v>1081.51</v>
      </c>
      <c r="H1041" s="203" t="s">
        <v>117</v>
      </c>
      <c r="I1041" s="203" t="s">
        <v>118</v>
      </c>
      <c r="J1041" s="56" t="s">
        <v>2935</v>
      </c>
      <c r="K1041" s="54" t="s">
        <v>2936</v>
      </c>
      <c r="L1041" s="55" t="s">
        <v>2937</v>
      </c>
      <c r="M1041" s="57">
        <v>990.45</v>
      </c>
      <c r="N1041" s="173">
        <f t="shared" si="16"/>
        <v>91.059999999999945</v>
      </c>
    </row>
    <row r="1042" spans="1:14" ht="12.75" customHeight="1" x14ac:dyDescent="0.2">
      <c r="A1042" s="201"/>
      <c r="B1042" s="201"/>
      <c r="C1042" s="56" t="s">
        <v>2938</v>
      </c>
      <c r="D1042" s="54" t="s">
        <v>2939</v>
      </c>
      <c r="E1042" s="55" t="s">
        <v>2940</v>
      </c>
      <c r="F1042" s="57">
        <v>1120.8900000000001</v>
      </c>
      <c r="H1042" s="220"/>
      <c r="I1042" s="220"/>
      <c r="J1042" s="56" t="s">
        <v>2938</v>
      </c>
      <c r="K1042" s="54" t="s">
        <v>2939</v>
      </c>
      <c r="L1042" s="55" t="s">
        <v>2940</v>
      </c>
      <c r="M1042" s="57">
        <v>1026.51</v>
      </c>
      <c r="N1042" s="173">
        <f t="shared" si="16"/>
        <v>94.380000000000109</v>
      </c>
    </row>
    <row r="1043" spans="1:14" ht="12.75" customHeight="1" x14ac:dyDescent="0.2">
      <c r="A1043" s="202"/>
      <c r="B1043" s="202"/>
      <c r="C1043" s="56" t="s">
        <v>2941</v>
      </c>
      <c r="D1043" s="54" t="s">
        <v>2942</v>
      </c>
      <c r="E1043" s="55" t="s">
        <v>2943</v>
      </c>
      <c r="F1043" s="57">
        <v>1915.78</v>
      </c>
      <c r="H1043" s="221"/>
      <c r="I1043" s="221"/>
      <c r="J1043" s="56" t="s">
        <v>2941</v>
      </c>
      <c r="K1043" s="54" t="s">
        <v>2942</v>
      </c>
      <c r="L1043" s="55" t="s">
        <v>2943</v>
      </c>
      <c r="M1043" s="57">
        <v>1754.47</v>
      </c>
      <c r="N1043" s="173">
        <f t="shared" si="16"/>
        <v>161.30999999999995</v>
      </c>
    </row>
    <row r="1044" spans="1:14" ht="12.75" customHeight="1" x14ac:dyDescent="0.2">
      <c r="A1044" s="203" t="s">
        <v>119</v>
      </c>
      <c r="B1044" s="203" t="s">
        <v>120</v>
      </c>
      <c r="C1044" s="56"/>
      <c r="D1044" s="54"/>
      <c r="E1044" s="212" t="s">
        <v>2944</v>
      </c>
      <c r="F1044" s="213"/>
      <c r="H1044" s="228" t="s">
        <v>119</v>
      </c>
      <c r="I1044" s="228" t="s">
        <v>120</v>
      </c>
      <c r="J1044" s="56"/>
      <c r="K1044" s="54"/>
      <c r="L1044" s="231" t="s">
        <v>2944</v>
      </c>
      <c r="M1044" s="225"/>
      <c r="N1044" s="173">
        <f t="shared" si="16"/>
        <v>0</v>
      </c>
    </row>
    <row r="1045" spans="1:14" ht="12.75" customHeight="1" x14ac:dyDescent="0.2">
      <c r="A1045" s="201"/>
      <c r="B1045" s="201"/>
      <c r="C1045" s="56" t="s">
        <v>2945</v>
      </c>
      <c r="D1045" s="54" t="s">
        <v>2946</v>
      </c>
      <c r="E1045" s="55" t="s">
        <v>2947</v>
      </c>
      <c r="F1045" s="57">
        <v>597.5</v>
      </c>
      <c r="H1045" s="223"/>
      <c r="I1045" s="223"/>
      <c r="J1045" s="56" t="s">
        <v>2945</v>
      </c>
      <c r="K1045" s="54" t="s">
        <v>2946</v>
      </c>
      <c r="L1045" s="55" t="s">
        <v>2947</v>
      </c>
      <c r="M1045" s="57">
        <v>575.91999999999996</v>
      </c>
      <c r="N1045" s="173">
        <f t="shared" si="16"/>
        <v>21.580000000000041</v>
      </c>
    </row>
    <row r="1046" spans="1:14" ht="12.75" customHeight="1" x14ac:dyDescent="0.2">
      <c r="A1046" s="201"/>
      <c r="B1046" s="201"/>
      <c r="C1046" s="56" t="s">
        <v>2948</v>
      </c>
      <c r="D1046" s="54" t="s">
        <v>2949</v>
      </c>
      <c r="E1046" s="55" t="s">
        <v>2950</v>
      </c>
      <c r="F1046" s="57">
        <v>896.25</v>
      </c>
      <c r="H1046" s="223"/>
      <c r="I1046" s="223"/>
      <c r="J1046" s="56" t="s">
        <v>2948</v>
      </c>
      <c r="K1046" s="54" t="s">
        <v>2949</v>
      </c>
      <c r="L1046" s="55" t="s">
        <v>2950</v>
      </c>
      <c r="M1046" s="57">
        <v>863.88</v>
      </c>
      <c r="N1046" s="173">
        <f t="shared" si="16"/>
        <v>32.370000000000005</v>
      </c>
    </row>
    <row r="1047" spans="1:14" ht="12.75" customHeight="1" x14ac:dyDescent="0.2">
      <c r="A1047" s="201"/>
      <c r="B1047" s="201"/>
      <c r="C1047" s="56" t="s">
        <v>2951</v>
      </c>
      <c r="D1047" s="54" t="s">
        <v>2952</v>
      </c>
      <c r="E1047" s="55" t="s">
        <v>2953</v>
      </c>
      <c r="F1047" s="57">
        <v>1194.99</v>
      </c>
      <c r="H1047" s="223"/>
      <c r="I1047" s="223"/>
      <c r="J1047" s="56" t="s">
        <v>2951</v>
      </c>
      <c r="K1047" s="54" t="s">
        <v>2952</v>
      </c>
      <c r="L1047" s="55" t="s">
        <v>2953</v>
      </c>
      <c r="M1047" s="57">
        <v>1151.8399999999999</v>
      </c>
      <c r="N1047" s="173">
        <f t="shared" si="16"/>
        <v>43.150000000000091</v>
      </c>
    </row>
    <row r="1048" spans="1:14" ht="12.75" customHeight="1" x14ac:dyDescent="0.2">
      <c r="A1048" s="201"/>
      <c r="B1048" s="201"/>
      <c r="C1048" s="56" t="s">
        <v>2954</v>
      </c>
      <c r="D1048" s="54" t="s">
        <v>2955</v>
      </c>
      <c r="E1048" s="55" t="s">
        <v>2956</v>
      </c>
      <c r="F1048" s="57">
        <v>1493.74</v>
      </c>
      <c r="H1048" s="223"/>
      <c r="I1048" s="223"/>
      <c r="J1048" s="56" t="s">
        <v>2954</v>
      </c>
      <c r="K1048" s="54" t="s">
        <v>2955</v>
      </c>
      <c r="L1048" s="55" t="s">
        <v>2956</v>
      </c>
      <c r="M1048" s="57">
        <v>1439.79</v>
      </c>
      <c r="N1048" s="173">
        <f t="shared" si="16"/>
        <v>53.950000000000045</v>
      </c>
    </row>
    <row r="1049" spans="1:14" ht="12.75" customHeight="1" x14ac:dyDescent="0.2">
      <c r="A1049" s="201"/>
      <c r="B1049" s="201"/>
      <c r="C1049" s="56" t="s">
        <v>2957</v>
      </c>
      <c r="D1049" s="54" t="s">
        <v>2958</v>
      </c>
      <c r="E1049" s="55" t="s">
        <v>2959</v>
      </c>
      <c r="F1049" s="57">
        <v>1914.98</v>
      </c>
      <c r="H1049" s="223"/>
      <c r="I1049" s="223"/>
      <c r="J1049" s="56" t="s">
        <v>2957</v>
      </c>
      <c r="K1049" s="54" t="s">
        <v>2958</v>
      </c>
      <c r="L1049" s="55" t="s">
        <v>2959</v>
      </c>
      <c r="M1049" s="57">
        <v>1842.94</v>
      </c>
      <c r="N1049" s="173">
        <f t="shared" si="16"/>
        <v>72.039999999999964</v>
      </c>
    </row>
    <row r="1050" spans="1:14" ht="12.75" customHeight="1" x14ac:dyDescent="0.2">
      <c r="A1050" s="201"/>
      <c r="B1050" s="201"/>
      <c r="C1050" s="56" t="s">
        <v>2960</v>
      </c>
      <c r="D1050" s="54" t="s">
        <v>2961</v>
      </c>
      <c r="E1050" s="55" t="s">
        <v>2962</v>
      </c>
      <c r="F1050" s="57">
        <v>2509.4899999999998</v>
      </c>
      <c r="H1050" s="223"/>
      <c r="I1050" s="223"/>
      <c r="J1050" s="56" t="s">
        <v>2960</v>
      </c>
      <c r="K1050" s="54" t="s">
        <v>2961</v>
      </c>
      <c r="L1050" s="55" t="s">
        <v>2962</v>
      </c>
      <c r="M1050" s="57">
        <v>2424.61</v>
      </c>
      <c r="N1050" s="173">
        <f t="shared" si="16"/>
        <v>84.879999999999654</v>
      </c>
    </row>
    <row r="1051" spans="1:14" ht="12.75" customHeight="1" x14ac:dyDescent="0.2">
      <c r="A1051" s="201"/>
      <c r="B1051" s="201"/>
      <c r="C1051" s="56" t="s">
        <v>2963</v>
      </c>
      <c r="D1051" s="54" t="s">
        <v>2964</v>
      </c>
      <c r="E1051" s="55" t="s">
        <v>2965</v>
      </c>
      <c r="F1051" s="57">
        <v>3127.9</v>
      </c>
      <c r="H1051" s="223"/>
      <c r="I1051" s="223"/>
      <c r="J1051" s="56" t="s">
        <v>2963</v>
      </c>
      <c r="K1051" s="54" t="s">
        <v>2964</v>
      </c>
      <c r="L1051" s="55" t="s">
        <v>2965</v>
      </c>
      <c r="M1051" s="57">
        <v>3003.41</v>
      </c>
      <c r="N1051" s="173">
        <f t="shared" si="16"/>
        <v>124.49000000000024</v>
      </c>
    </row>
    <row r="1052" spans="1:14" ht="12.75" customHeight="1" x14ac:dyDescent="0.2">
      <c r="A1052" s="201"/>
      <c r="B1052" s="201"/>
      <c r="C1052" s="56" t="s">
        <v>2966</v>
      </c>
      <c r="D1052" s="54" t="s">
        <v>2967</v>
      </c>
      <c r="E1052" s="55" t="s">
        <v>2968</v>
      </c>
      <c r="F1052" s="57">
        <v>3734.36</v>
      </c>
      <c r="H1052" s="223"/>
      <c r="I1052" s="223"/>
      <c r="J1052" s="56" t="s">
        <v>2966</v>
      </c>
      <c r="K1052" s="54" t="s">
        <v>2967</v>
      </c>
      <c r="L1052" s="55" t="s">
        <v>2968</v>
      </c>
      <c r="M1052" s="57">
        <v>3576.45</v>
      </c>
      <c r="N1052" s="173">
        <f t="shared" si="16"/>
        <v>157.91000000000031</v>
      </c>
    </row>
    <row r="1053" spans="1:14" ht="12.75" customHeight="1" x14ac:dyDescent="0.2">
      <c r="A1053" s="201"/>
      <c r="B1053" s="201"/>
      <c r="C1053" s="56" t="s">
        <v>2969</v>
      </c>
      <c r="D1053" s="54" t="s">
        <v>2970</v>
      </c>
      <c r="E1053" s="55" t="s">
        <v>2971</v>
      </c>
      <c r="F1053" s="57">
        <v>4319.8999999999996</v>
      </c>
      <c r="H1053" s="223"/>
      <c r="I1053" s="223"/>
      <c r="J1053" s="56" t="s">
        <v>2969</v>
      </c>
      <c r="K1053" s="54" t="s">
        <v>2970</v>
      </c>
      <c r="L1053" s="55" t="s">
        <v>2971</v>
      </c>
      <c r="M1053" s="57">
        <v>4155.25</v>
      </c>
      <c r="N1053" s="173">
        <f t="shared" si="16"/>
        <v>164.64999999999964</v>
      </c>
    </row>
    <row r="1054" spans="1:14" ht="12.75" customHeight="1" x14ac:dyDescent="0.2">
      <c r="A1054" s="201"/>
      <c r="B1054" s="201"/>
      <c r="C1054" s="56" t="s">
        <v>2972</v>
      </c>
      <c r="D1054" s="54" t="s">
        <v>2973</v>
      </c>
      <c r="E1054" s="55" t="s">
        <v>2974</v>
      </c>
      <c r="F1054" s="57">
        <v>4914.41</v>
      </c>
      <c r="H1054" s="223"/>
      <c r="I1054" s="223"/>
      <c r="J1054" s="56" t="s">
        <v>2972</v>
      </c>
      <c r="K1054" s="54" t="s">
        <v>2973</v>
      </c>
      <c r="L1054" s="55" t="s">
        <v>2974</v>
      </c>
      <c r="M1054" s="57">
        <v>4736.92</v>
      </c>
      <c r="N1054" s="173">
        <f t="shared" si="16"/>
        <v>177.48999999999978</v>
      </c>
    </row>
    <row r="1055" spans="1:14" ht="12.75" customHeight="1" x14ac:dyDescent="0.2">
      <c r="A1055" s="201"/>
      <c r="B1055" s="201"/>
      <c r="C1055" s="56" t="s">
        <v>2975</v>
      </c>
      <c r="D1055" s="54" t="s">
        <v>2976</v>
      </c>
      <c r="E1055" s="55" t="s">
        <v>2977</v>
      </c>
      <c r="F1055" s="57">
        <v>5508.92</v>
      </c>
      <c r="H1055" s="223"/>
      <c r="I1055" s="223"/>
      <c r="J1055" s="56" t="s">
        <v>2975</v>
      </c>
      <c r="K1055" s="54" t="s">
        <v>2976</v>
      </c>
      <c r="L1055" s="55" t="s">
        <v>2977</v>
      </c>
      <c r="M1055" s="57">
        <v>5327.24</v>
      </c>
      <c r="N1055" s="173">
        <f t="shared" si="16"/>
        <v>181.68000000000029</v>
      </c>
    </row>
    <row r="1056" spans="1:14" ht="12.75" customHeight="1" x14ac:dyDescent="0.2">
      <c r="A1056" s="201"/>
      <c r="B1056" s="201"/>
      <c r="C1056" s="56" t="s">
        <v>2978</v>
      </c>
      <c r="D1056" s="54" t="s">
        <v>2979</v>
      </c>
      <c r="E1056" s="55" t="s">
        <v>2980</v>
      </c>
      <c r="F1056" s="57">
        <v>6273.72</v>
      </c>
      <c r="H1056" s="223"/>
      <c r="I1056" s="223"/>
      <c r="J1056" s="56" t="s">
        <v>2978</v>
      </c>
      <c r="K1056" s="54" t="s">
        <v>2979</v>
      </c>
      <c r="L1056" s="55" t="s">
        <v>2980</v>
      </c>
      <c r="M1056" s="57">
        <v>6047.14</v>
      </c>
      <c r="N1056" s="173">
        <f t="shared" si="16"/>
        <v>226.57999999999993</v>
      </c>
    </row>
    <row r="1057" spans="1:14" ht="12.75" customHeight="1" x14ac:dyDescent="0.2">
      <c r="A1057" s="201"/>
      <c r="B1057" s="201"/>
      <c r="C1057" s="56" t="s">
        <v>2981</v>
      </c>
      <c r="D1057" s="54" t="s">
        <v>2982</v>
      </c>
      <c r="E1057" s="55" t="s">
        <v>2983</v>
      </c>
      <c r="F1057" s="57">
        <v>7468.71</v>
      </c>
      <c r="H1057" s="223"/>
      <c r="I1057" s="223"/>
      <c r="J1057" s="56" t="s">
        <v>2981</v>
      </c>
      <c r="K1057" s="54" t="s">
        <v>2982</v>
      </c>
      <c r="L1057" s="55" t="s">
        <v>2983</v>
      </c>
      <c r="M1057" s="57">
        <v>7198.97</v>
      </c>
      <c r="N1057" s="173">
        <f t="shared" si="16"/>
        <v>269.73999999999978</v>
      </c>
    </row>
    <row r="1058" spans="1:14" ht="12.75" customHeight="1" x14ac:dyDescent="0.2">
      <c r="A1058" s="201"/>
      <c r="B1058" s="201"/>
      <c r="C1058" s="56" t="s">
        <v>2984</v>
      </c>
      <c r="D1058" s="54" t="s">
        <v>2985</v>
      </c>
      <c r="E1058" s="55" t="s">
        <v>2986</v>
      </c>
      <c r="F1058" s="57">
        <v>8663.7000000000007</v>
      </c>
      <c r="H1058" s="223"/>
      <c r="I1058" s="223"/>
      <c r="J1058" s="56" t="s">
        <v>2984</v>
      </c>
      <c r="K1058" s="54" t="s">
        <v>2985</v>
      </c>
      <c r="L1058" s="55" t="s">
        <v>2986</v>
      </c>
      <c r="M1058" s="57">
        <v>8350.81</v>
      </c>
      <c r="N1058" s="173">
        <f t="shared" si="16"/>
        <v>312.89000000000124</v>
      </c>
    </row>
    <row r="1059" spans="1:14" ht="12.75" customHeight="1" x14ac:dyDescent="0.2">
      <c r="A1059" s="201"/>
      <c r="B1059" s="201"/>
      <c r="C1059" s="56" t="s">
        <v>2987</v>
      </c>
      <c r="D1059" s="54" t="s">
        <v>2988</v>
      </c>
      <c r="E1059" s="55" t="s">
        <v>2989</v>
      </c>
      <c r="F1059" s="57">
        <v>9858.7000000000007</v>
      </c>
      <c r="H1059" s="223"/>
      <c r="I1059" s="223"/>
      <c r="J1059" s="56" t="s">
        <v>2987</v>
      </c>
      <c r="K1059" s="54" t="s">
        <v>2988</v>
      </c>
      <c r="L1059" s="55" t="s">
        <v>2989</v>
      </c>
      <c r="M1059" s="57">
        <v>9502.64</v>
      </c>
      <c r="N1059" s="173">
        <f t="shared" si="16"/>
        <v>356.06000000000131</v>
      </c>
    </row>
    <row r="1060" spans="1:14" ht="12.75" customHeight="1" x14ac:dyDescent="0.2">
      <c r="A1060" s="201"/>
      <c r="B1060" s="201"/>
      <c r="C1060" s="56" t="s">
        <v>2990</v>
      </c>
      <c r="D1060" s="54" t="s">
        <v>2991</v>
      </c>
      <c r="E1060" s="55" t="s">
        <v>2992</v>
      </c>
      <c r="F1060" s="57">
        <v>10984.98</v>
      </c>
      <c r="H1060" s="223"/>
      <c r="I1060" s="223"/>
      <c r="J1060" s="56" t="s">
        <v>2990</v>
      </c>
      <c r="K1060" s="54" t="s">
        <v>2991</v>
      </c>
      <c r="L1060" s="55" t="s">
        <v>2992</v>
      </c>
      <c r="M1060" s="57">
        <v>10654.48</v>
      </c>
      <c r="N1060" s="173">
        <f t="shared" si="16"/>
        <v>330.5</v>
      </c>
    </row>
    <row r="1061" spans="1:14" ht="12.75" customHeight="1" x14ac:dyDescent="0.2">
      <c r="A1061" s="201"/>
      <c r="B1061" s="201"/>
      <c r="C1061" s="56" t="s">
        <v>2993</v>
      </c>
      <c r="D1061" s="54" t="s">
        <v>2994</v>
      </c>
      <c r="E1061" s="55" t="s">
        <v>2995</v>
      </c>
      <c r="F1061" s="57">
        <v>12398.06</v>
      </c>
      <c r="H1061" s="223"/>
      <c r="I1061" s="223"/>
      <c r="J1061" s="56" t="s">
        <v>2993</v>
      </c>
      <c r="K1061" s="54" t="s">
        <v>2994</v>
      </c>
      <c r="L1061" s="55" t="s">
        <v>2995</v>
      </c>
      <c r="M1061" s="57">
        <v>11950.29</v>
      </c>
      <c r="N1061" s="173">
        <f t="shared" si="16"/>
        <v>447.76999999999862</v>
      </c>
    </row>
    <row r="1062" spans="1:14" ht="12.75" customHeight="1" x14ac:dyDescent="0.2">
      <c r="A1062" s="201"/>
      <c r="B1062" s="201"/>
      <c r="C1062" s="56" t="s">
        <v>2996</v>
      </c>
      <c r="D1062" s="54" t="s">
        <v>2997</v>
      </c>
      <c r="E1062" s="55" t="s">
        <v>2998</v>
      </c>
      <c r="F1062" s="57">
        <v>14190.55</v>
      </c>
      <c r="H1062" s="223"/>
      <c r="I1062" s="223"/>
      <c r="J1062" s="56" t="s">
        <v>2996</v>
      </c>
      <c r="K1062" s="54" t="s">
        <v>2997</v>
      </c>
      <c r="L1062" s="55" t="s">
        <v>2998</v>
      </c>
      <c r="M1062" s="57">
        <v>13678.05</v>
      </c>
      <c r="N1062" s="173">
        <f t="shared" si="16"/>
        <v>512.5</v>
      </c>
    </row>
    <row r="1063" spans="1:14" ht="12.75" customHeight="1" x14ac:dyDescent="0.2">
      <c r="A1063" s="201"/>
      <c r="B1063" s="201"/>
      <c r="C1063" s="56" t="s">
        <v>2999</v>
      </c>
      <c r="D1063" s="54" t="s">
        <v>3000</v>
      </c>
      <c r="E1063" s="55" t="s">
        <v>3001</v>
      </c>
      <c r="F1063" s="57">
        <v>15983.04</v>
      </c>
      <c r="H1063" s="223"/>
      <c r="I1063" s="223"/>
      <c r="J1063" s="56" t="s">
        <v>2999</v>
      </c>
      <c r="K1063" s="54" t="s">
        <v>3000</v>
      </c>
      <c r="L1063" s="55" t="s">
        <v>3001</v>
      </c>
      <c r="M1063" s="57">
        <v>15405.8</v>
      </c>
      <c r="N1063" s="173">
        <f t="shared" si="16"/>
        <v>577.2400000000016</v>
      </c>
    </row>
    <row r="1064" spans="1:14" ht="12.75" customHeight="1" x14ac:dyDescent="0.2">
      <c r="A1064" s="201"/>
      <c r="B1064" s="201"/>
      <c r="C1064" s="56" t="s">
        <v>3002</v>
      </c>
      <c r="D1064" s="54" t="s">
        <v>3003</v>
      </c>
      <c r="E1064" s="55" t="s">
        <v>3004</v>
      </c>
      <c r="F1064" s="57">
        <v>17775.53</v>
      </c>
      <c r="H1064" s="223"/>
      <c r="I1064" s="223"/>
      <c r="J1064" s="56" t="s">
        <v>3002</v>
      </c>
      <c r="K1064" s="54" t="s">
        <v>3003</v>
      </c>
      <c r="L1064" s="55" t="s">
        <v>3004</v>
      </c>
      <c r="M1064" s="57">
        <v>17133.55</v>
      </c>
      <c r="N1064" s="173">
        <f t="shared" si="16"/>
        <v>641.97999999999956</v>
      </c>
    </row>
    <row r="1065" spans="1:14" ht="12.75" customHeight="1" x14ac:dyDescent="0.2">
      <c r="A1065" s="201"/>
      <c r="B1065" s="201"/>
      <c r="C1065" s="56" t="s">
        <v>3005</v>
      </c>
      <c r="D1065" s="54" t="s">
        <v>3006</v>
      </c>
      <c r="E1065" s="55" t="s">
        <v>3007</v>
      </c>
      <c r="F1065" s="57">
        <v>19568.02</v>
      </c>
      <c r="H1065" s="223"/>
      <c r="I1065" s="223"/>
      <c r="J1065" s="56" t="s">
        <v>3005</v>
      </c>
      <c r="K1065" s="54" t="s">
        <v>3006</v>
      </c>
      <c r="L1065" s="55" t="s">
        <v>3007</v>
      </c>
      <c r="M1065" s="57">
        <v>18861.310000000001</v>
      </c>
      <c r="N1065" s="173">
        <f t="shared" si="16"/>
        <v>706.70999999999913</v>
      </c>
    </row>
    <row r="1066" spans="1:14" ht="12.75" customHeight="1" x14ac:dyDescent="0.2">
      <c r="A1066" s="201"/>
      <c r="B1066" s="201"/>
      <c r="C1066" s="56" t="s">
        <v>3008</v>
      </c>
      <c r="D1066" s="54" t="s">
        <v>3009</v>
      </c>
      <c r="E1066" s="55" t="s">
        <v>3010</v>
      </c>
      <c r="F1066" s="57">
        <v>21509.88</v>
      </c>
      <c r="H1066" s="223"/>
      <c r="I1066" s="223"/>
      <c r="J1066" s="56" t="s">
        <v>3008</v>
      </c>
      <c r="K1066" s="54" t="s">
        <v>3009</v>
      </c>
      <c r="L1066" s="55" t="s">
        <v>3010</v>
      </c>
      <c r="M1066" s="57">
        <v>20733.04</v>
      </c>
      <c r="N1066" s="173">
        <f t="shared" si="16"/>
        <v>776.84000000000015</v>
      </c>
    </row>
    <row r="1067" spans="1:14" ht="12.75" customHeight="1" x14ac:dyDescent="0.2">
      <c r="A1067" s="201"/>
      <c r="B1067" s="201"/>
      <c r="C1067" s="56" t="s">
        <v>3011</v>
      </c>
      <c r="D1067" s="54" t="s">
        <v>3012</v>
      </c>
      <c r="E1067" s="55" t="s">
        <v>3013</v>
      </c>
      <c r="F1067" s="57">
        <v>23899.87</v>
      </c>
      <c r="H1067" s="223"/>
      <c r="I1067" s="223"/>
      <c r="J1067" s="56" t="s">
        <v>3011</v>
      </c>
      <c r="K1067" s="54" t="s">
        <v>3012</v>
      </c>
      <c r="L1067" s="55" t="s">
        <v>3013</v>
      </c>
      <c r="M1067" s="57">
        <v>23036.71</v>
      </c>
      <c r="N1067" s="173">
        <f t="shared" si="16"/>
        <v>863.15999999999985</v>
      </c>
    </row>
    <row r="1068" spans="1:14" ht="12.75" customHeight="1" x14ac:dyDescent="0.2">
      <c r="A1068" s="201"/>
      <c r="B1068" s="201"/>
      <c r="C1068" s="56" t="s">
        <v>3014</v>
      </c>
      <c r="D1068" s="54" t="s">
        <v>3015</v>
      </c>
      <c r="E1068" s="55" t="s">
        <v>3016</v>
      </c>
      <c r="F1068" s="57">
        <v>26289.86</v>
      </c>
      <c r="H1068" s="223"/>
      <c r="I1068" s="223"/>
      <c r="J1068" s="56" t="s">
        <v>3014</v>
      </c>
      <c r="K1068" s="54" t="s">
        <v>3015</v>
      </c>
      <c r="L1068" s="55" t="s">
        <v>3016</v>
      </c>
      <c r="M1068" s="57">
        <v>25340.38</v>
      </c>
      <c r="N1068" s="173">
        <f t="shared" si="16"/>
        <v>949.47999999999956</v>
      </c>
    </row>
    <row r="1069" spans="1:14" ht="12.75" customHeight="1" x14ac:dyDescent="0.2">
      <c r="A1069" s="201"/>
      <c r="B1069" s="201"/>
      <c r="C1069" s="56" t="s">
        <v>3017</v>
      </c>
      <c r="D1069" s="54" t="s">
        <v>3018</v>
      </c>
      <c r="E1069" s="55" t="s">
        <v>3019</v>
      </c>
      <c r="F1069" s="57">
        <v>28679.85</v>
      </c>
      <c r="H1069" s="223"/>
      <c r="I1069" s="223"/>
      <c r="J1069" s="56" t="s">
        <v>3017</v>
      </c>
      <c r="K1069" s="54" t="s">
        <v>3018</v>
      </c>
      <c r="L1069" s="55" t="s">
        <v>3019</v>
      </c>
      <c r="M1069" s="57">
        <v>27644.05</v>
      </c>
      <c r="N1069" s="173">
        <f t="shared" si="16"/>
        <v>1035.7999999999993</v>
      </c>
    </row>
    <row r="1070" spans="1:14" ht="12.75" customHeight="1" x14ac:dyDescent="0.2">
      <c r="A1070" s="201"/>
      <c r="B1070" s="201"/>
      <c r="C1070" s="56" t="s">
        <v>3020</v>
      </c>
      <c r="D1070" s="54" t="s">
        <v>3021</v>
      </c>
      <c r="E1070" s="55" t="s">
        <v>3022</v>
      </c>
      <c r="F1070" s="57">
        <v>31069.83</v>
      </c>
      <c r="H1070" s="223"/>
      <c r="I1070" s="223"/>
      <c r="J1070" s="56" t="s">
        <v>3020</v>
      </c>
      <c r="K1070" s="54" t="s">
        <v>3021</v>
      </c>
      <c r="L1070" s="55" t="s">
        <v>3022</v>
      </c>
      <c r="M1070" s="57">
        <v>29947.73</v>
      </c>
      <c r="N1070" s="173">
        <f t="shared" si="16"/>
        <v>1122.1000000000022</v>
      </c>
    </row>
    <row r="1071" spans="1:14" ht="12.75" customHeight="1" x14ac:dyDescent="0.2">
      <c r="A1071" s="201"/>
      <c r="B1071" s="201"/>
      <c r="C1071" s="56" t="s">
        <v>3023</v>
      </c>
      <c r="D1071" s="54" t="s">
        <v>3024</v>
      </c>
      <c r="E1071" s="55" t="s">
        <v>3025</v>
      </c>
      <c r="F1071" s="57">
        <v>33459.82</v>
      </c>
      <c r="H1071" s="223"/>
      <c r="I1071" s="223"/>
      <c r="J1071" s="56" t="s">
        <v>3023</v>
      </c>
      <c r="K1071" s="54" t="s">
        <v>3024</v>
      </c>
      <c r="L1071" s="55" t="s">
        <v>3025</v>
      </c>
      <c r="M1071" s="57">
        <v>32251.4</v>
      </c>
      <c r="N1071" s="173">
        <f t="shared" si="16"/>
        <v>1208.4199999999983</v>
      </c>
    </row>
    <row r="1072" spans="1:14" ht="12.75" customHeight="1" x14ac:dyDescent="0.2">
      <c r="A1072" s="201"/>
      <c r="B1072" s="201"/>
      <c r="C1072" s="56" t="s">
        <v>3026</v>
      </c>
      <c r="D1072" s="54" t="s">
        <v>3027</v>
      </c>
      <c r="E1072" s="55" t="s">
        <v>3028</v>
      </c>
      <c r="F1072" s="57">
        <v>35849.81</v>
      </c>
      <c r="H1072" s="223"/>
      <c r="I1072" s="223"/>
      <c r="J1072" s="56" t="s">
        <v>3026</v>
      </c>
      <c r="K1072" s="54" t="s">
        <v>3027</v>
      </c>
      <c r="L1072" s="55" t="s">
        <v>3028</v>
      </c>
      <c r="M1072" s="57">
        <v>34555.07</v>
      </c>
      <c r="N1072" s="173">
        <f t="shared" si="16"/>
        <v>1294.739999999998</v>
      </c>
    </row>
    <row r="1073" spans="1:14" ht="12.75" customHeight="1" x14ac:dyDescent="0.2">
      <c r="A1073" s="201"/>
      <c r="B1073" s="201"/>
      <c r="C1073" s="56" t="s">
        <v>3029</v>
      </c>
      <c r="D1073" s="54"/>
      <c r="E1073" s="55" t="s">
        <v>3030</v>
      </c>
      <c r="F1073" s="57"/>
      <c r="H1073" s="223"/>
      <c r="I1073" s="223"/>
      <c r="J1073" s="56" t="s">
        <v>3029</v>
      </c>
      <c r="K1073" s="54"/>
      <c r="L1073" s="55" t="s">
        <v>5038</v>
      </c>
      <c r="M1073" s="57"/>
      <c r="N1073" s="173">
        <f t="shared" si="16"/>
        <v>0</v>
      </c>
    </row>
    <row r="1074" spans="1:14" ht="12.75" customHeight="1" x14ac:dyDescent="0.2">
      <c r="A1074" s="201"/>
      <c r="B1074" s="201"/>
      <c r="C1074" s="56" t="s">
        <v>3031</v>
      </c>
      <c r="D1074" s="54" t="s">
        <v>3032</v>
      </c>
      <c r="E1074" s="55" t="s">
        <v>3033</v>
      </c>
      <c r="F1074" s="57">
        <v>38239.800000000003</v>
      </c>
      <c r="H1074" s="223"/>
      <c r="I1074" s="223"/>
      <c r="J1074" s="56" t="s">
        <v>3031</v>
      </c>
      <c r="K1074" s="54" t="s">
        <v>3032</v>
      </c>
      <c r="L1074" s="55" t="s">
        <v>3033</v>
      </c>
      <c r="M1074" s="57">
        <v>36858.74</v>
      </c>
      <c r="N1074" s="173">
        <f t="shared" si="16"/>
        <v>1381.0600000000049</v>
      </c>
    </row>
    <row r="1075" spans="1:14" ht="12.75" customHeight="1" x14ac:dyDescent="0.2">
      <c r="A1075" s="201"/>
      <c r="B1075" s="201"/>
      <c r="C1075" s="56" t="s">
        <v>3034</v>
      </c>
      <c r="D1075" s="54" t="s">
        <v>3035</v>
      </c>
      <c r="E1075" s="55" t="s">
        <v>3036</v>
      </c>
      <c r="F1075" s="57">
        <v>40928.53</v>
      </c>
      <c r="H1075" s="223"/>
      <c r="I1075" s="223"/>
      <c r="J1075" s="56" t="s">
        <v>3034</v>
      </c>
      <c r="K1075" s="54" t="s">
        <v>3035</v>
      </c>
      <c r="L1075" s="55" t="s">
        <v>3036</v>
      </c>
      <c r="M1075" s="57">
        <v>39450.370000000003</v>
      </c>
      <c r="N1075" s="173">
        <f t="shared" si="16"/>
        <v>1478.1599999999962</v>
      </c>
    </row>
    <row r="1076" spans="1:14" ht="12.75" customHeight="1" x14ac:dyDescent="0.2">
      <c r="A1076" s="201"/>
      <c r="B1076" s="201"/>
      <c r="C1076" s="56" t="s">
        <v>3037</v>
      </c>
      <c r="D1076" s="54" t="s">
        <v>3038</v>
      </c>
      <c r="E1076" s="55" t="s">
        <v>3039</v>
      </c>
      <c r="F1076" s="57">
        <v>44513.51</v>
      </c>
      <c r="H1076" s="223"/>
      <c r="I1076" s="223"/>
      <c r="J1076" s="56" t="s">
        <v>3037</v>
      </c>
      <c r="K1076" s="54" t="s">
        <v>3038</v>
      </c>
      <c r="L1076" s="55" t="s">
        <v>3039</v>
      </c>
      <c r="M1076" s="57">
        <v>42905.88</v>
      </c>
      <c r="N1076" s="173">
        <f t="shared" si="16"/>
        <v>1607.6300000000047</v>
      </c>
    </row>
    <row r="1077" spans="1:14" ht="12.75" customHeight="1" x14ac:dyDescent="0.2">
      <c r="A1077" s="201"/>
      <c r="B1077" s="201"/>
      <c r="C1077" s="56" t="s">
        <v>3040</v>
      </c>
      <c r="D1077" s="54" t="s">
        <v>3041</v>
      </c>
      <c r="E1077" s="55" t="s">
        <v>3042</v>
      </c>
      <c r="F1077" s="57">
        <v>48098.49</v>
      </c>
      <c r="H1077" s="223"/>
      <c r="I1077" s="223"/>
      <c r="J1077" s="56" t="s">
        <v>3040</v>
      </c>
      <c r="K1077" s="54" t="s">
        <v>3041</v>
      </c>
      <c r="L1077" s="55" t="s">
        <v>3042</v>
      </c>
      <c r="M1077" s="57">
        <v>46361.38</v>
      </c>
      <c r="N1077" s="173">
        <f t="shared" si="16"/>
        <v>1737.1100000000006</v>
      </c>
    </row>
    <row r="1078" spans="1:14" ht="12.75" customHeight="1" x14ac:dyDescent="0.2">
      <c r="A1078" s="201"/>
      <c r="B1078" s="201"/>
      <c r="C1078" s="56" t="s">
        <v>3043</v>
      </c>
      <c r="D1078" s="54" t="s">
        <v>3044</v>
      </c>
      <c r="E1078" s="55" t="s">
        <v>3045</v>
      </c>
      <c r="F1078" s="57">
        <v>51683.47</v>
      </c>
      <c r="H1078" s="223"/>
      <c r="I1078" s="223"/>
      <c r="J1078" s="56" t="s">
        <v>3043</v>
      </c>
      <c r="K1078" s="54" t="s">
        <v>3044</v>
      </c>
      <c r="L1078" s="55" t="s">
        <v>3045</v>
      </c>
      <c r="M1078" s="57">
        <v>49816.89</v>
      </c>
      <c r="N1078" s="173">
        <f t="shared" si="16"/>
        <v>1866.5800000000017</v>
      </c>
    </row>
    <row r="1079" spans="1:14" ht="12.75" customHeight="1" x14ac:dyDescent="0.2">
      <c r="A1079" s="201"/>
      <c r="B1079" s="201"/>
      <c r="C1079" s="56" t="s">
        <v>3046</v>
      </c>
      <c r="D1079" s="54" t="s">
        <v>3047</v>
      </c>
      <c r="E1079" s="55" t="s">
        <v>3048</v>
      </c>
      <c r="F1079" s="57">
        <v>55268.45</v>
      </c>
      <c r="H1079" s="223"/>
      <c r="I1079" s="223"/>
      <c r="J1079" s="56" t="s">
        <v>3046</v>
      </c>
      <c r="K1079" s="54" t="s">
        <v>3047</v>
      </c>
      <c r="L1079" s="55" t="s">
        <v>3048</v>
      </c>
      <c r="M1079" s="57">
        <v>53272.4</v>
      </c>
      <c r="N1079" s="173">
        <f t="shared" si="16"/>
        <v>1996.0499999999956</v>
      </c>
    </row>
    <row r="1080" spans="1:14" ht="12.75" customHeight="1" x14ac:dyDescent="0.2">
      <c r="A1080" s="201"/>
      <c r="B1080" s="201"/>
      <c r="C1080" s="56" t="s">
        <v>3049</v>
      </c>
      <c r="D1080" s="54" t="s">
        <v>3050</v>
      </c>
      <c r="E1080" s="55" t="s">
        <v>3051</v>
      </c>
      <c r="F1080" s="57">
        <v>59152.18</v>
      </c>
      <c r="H1080" s="223"/>
      <c r="I1080" s="223"/>
      <c r="J1080" s="56" t="s">
        <v>3049</v>
      </c>
      <c r="K1080" s="54" t="s">
        <v>3050</v>
      </c>
      <c r="L1080" s="55" t="s">
        <v>3051</v>
      </c>
      <c r="M1080" s="57">
        <v>57015.86</v>
      </c>
      <c r="N1080" s="173">
        <f t="shared" si="16"/>
        <v>2136.3199999999997</v>
      </c>
    </row>
    <row r="1081" spans="1:14" ht="12.75" customHeight="1" x14ac:dyDescent="0.2">
      <c r="A1081" s="201"/>
      <c r="B1081" s="201"/>
      <c r="C1081" s="56" t="s">
        <v>3052</v>
      </c>
      <c r="D1081" s="54" t="s">
        <v>3053</v>
      </c>
      <c r="E1081" s="55" t="s">
        <v>3054</v>
      </c>
      <c r="F1081" s="57">
        <v>63932.160000000003</v>
      </c>
      <c r="H1081" s="223"/>
      <c r="I1081" s="223"/>
      <c r="J1081" s="56" t="s">
        <v>3052</v>
      </c>
      <c r="K1081" s="54" t="s">
        <v>3053</v>
      </c>
      <c r="L1081" s="55" t="s">
        <v>3054</v>
      </c>
      <c r="M1081" s="57">
        <v>61623.199999999997</v>
      </c>
      <c r="N1081" s="173">
        <f t="shared" si="16"/>
        <v>2308.9600000000064</v>
      </c>
    </row>
    <row r="1082" spans="1:14" ht="12.75" customHeight="1" x14ac:dyDescent="0.2">
      <c r="A1082" s="201"/>
      <c r="B1082" s="201"/>
      <c r="C1082" s="56" t="s">
        <v>3055</v>
      </c>
      <c r="D1082" s="54" t="s">
        <v>3056</v>
      </c>
      <c r="E1082" s="55" t="s">
        <v>3057</v>
      </c>
      <c r="F1082" s="57">
        <v>68712.13</v>
      </c>
      <c r="H1082" s="223"/>
      <c r="I1082" s="223"/>
      <c r="J1082" s="56" t="s">
        <v>3055</v>
      </c>
      <c r="K1082" s="54" t="s">
        <v>3056</v>
      </c>
      <c r="L1082" s="55" t="s">
        <v>3057</v>
      </c>
      <c r="M1082" s="57">
        <v>66230.55</v>
      </c>
      <c r="N1082" s="173">
        <f t="shared" si="16"/>
        <v>2481.5800000000017</v>
      </c>
    </row>
    <row r="1083" spans="1:14" ht="12.75" customHeight="1" x14ac:dyDescent="0.2">
      <c r="A1083" s="201"/>
      <c r="B1083" s="201"/>
      <c r="C1083" s="56" t="s">
        <v>3058</v>
      </c>
      <c r="D1083" s="54" t="s">
        <v>3059</v>
      </c>
      <c r="E1083" s="55" t="s">
        <v>3060</v>
      </c>
      <c r="F1083" s="57">
        <v>73492.11</v>
      </c>
      <c r="H1083" s="223"/>
      <c r="I1083" s="223"/>
      <c r="J1083" s="56" t="s">
        <v>3058</v>
      </c>
      <c r="K1083" s="54" t="s">
        <v>3059</v>
      </c>
      <c r="L1083" s="55" t="s">
        <v>3060</v>
      </c>
      <c r="M1083" s="57">
        <v>70837.89</v>
      </c>
      <c r="N1083" s="173">
        <f t="shared" si="16"/>
        <v>2654.2200000000012</v>
      </c>
    </row>
    <row r="1084" spans="1:14" ht="12.75" customHeight="1" x14ac:dyDescent="0.2">
      <c r="A1084" s="201"/>
      <c r="B1084" s="201"/>
      <c r="C1084" s="56" t="s">
        <v>3061</v>
      </c>
      <c r="D1084" s="54" t="s">
        <v>3062</v>
      </c>
      <c r="E1084" s="55" t="s">
        <v>3063</v>
      </c>
      <c r="F1084" s="57">
        <v>78272.08</v>
      </c>
      <c r="H1084" s="223"/>
      <c r="I1084" s="223"/>
      <c r="J1084" s="56" t="s">
        <v>3061</v>
      </c>
      <c r="K1084" s="54" t="s">
        <v>3062</v>
      </c>
      <c r="L1084" s="55" t="s">
        <v>3063</v>
      </c>
      <c r="M1084" s="57">
        <v>75445.23</v>
      </c>
      <c r="N1084" s="173">
        <f t="shared" si="16"/>
        <v>2826.8500000000058</v>
      </c>
    </row>
    <row r="1085" spans="1:14" ht="12.75" customHeight="1" x14ac:dyDescent="0.2">
      <c r="A1085" s="201"/>
      <c r="B1085" s="201"/>
      <c r="C1085" s="56" t="s">
        <v>3064</v>
      </c>
      <c r="D1085" s="54" t="s">
        <v>3065</v>
      </c>
      <c r="E1085" s="55" t="s">
        <v>3066</v>
      </c>
      <c r="F1085" s="57">
        <v>83350.8</v>
      </c>
      <c r="H1085" s="223"/>
      <c r="I1085" s="223"/>
      <c r="J1085" s="56" t="s">
        <v>3064</v>
      </c>
      <c r="K1085" s="54" t="s">
        <v>3065</v>
      </c>
      <c r="L1085" s="55" t="s">
        <v>3066</v>
      </c>
      <c r="M1085" s="57">
        <v>80340.53</v>
      </c>
      <c r="N1085" s="173">
        <f t="shared" si="16"/>
        <v>3010.2700000000041</v>
      </c>
    </row>
    <row r="1086" spans="1:14" ht="12.75" customHeight="1" x14ac:dyDescent="0.2">
      <c r="A1086" s="201"/>
      <c r="B1086" s="201"/>
      <c r="C1086" s="56" t="s">
        <v>3067</v>
      </c>
      <c r="D1086" s="54" t="s">
        <v>3068</v>
      </c>
      <c r="E1086" s="55" t="s">
        <v>3069</v>
      </c>
      <c r="F1086" s="57">
        <v>89325.77</v>
      </c>
      <c r="H1086" s="223"/>
      <c r="I1086" s="223"/>
      <c r="J1086" s="56" t="s">
        <v>3067</v>
      </c>
      <c r="K1086" s="54" t="s">
        <v>3068</v>
      </c>
      <c r="L1086" s="55" t="s">
        <v>3069</v>
      </c>
      <c r="M1086" s="57">
        <v>86099.71</v>
      </c>
      <c r="N1086" s="173">
        <f t="shared" si="16"/>
        <v>3226.0599999999977</v>
      </c>
    </row>
    <row r="1087" spans="1:14" ht="12.75" customHeight="1" x14ac:dyDescent="0.2">
      <c r="A1087" s="201"/>
      <c r="B1087" s="201"/>
      <c r="C1087" s="56" t="s">
        <v>3070</v>
      </c>
      <c r="D1087" s="54" t="s">
        <v>3071</v>
      </c>
      <c r="E1087" s="55" t="s">
        <v>3072</v>
      </c>
      <c r="F1087" s="57">
        <v>95300.74</v>
      </c>
      <c r="H1087" s="223"/>
      <c r="I1087" s="223"/>
      <c r="J1087" s="56" t="s">
        <v>3070</v>
      </c>
      <c r="K1087" s="54" t="s">
        <v>3071</v>
      </c>
      <c r="L1087" s="55" t="s">
        <v>3072</v>
      </c>
      <c r="M1087" s="57">
        <v>91858.89</v>
      </c>
      <c r="N1087" s="173">
        <f t="shared" si="16"/>
        <v>3441.8500000000058</v>
      </c>
    </row>
    <row r="1088" spans="1:14" ht="12.75" customHeight="1" x14ac:dyDescent="0.2">
      <c r="A1088" s="201"/>
      <c r="B1088" s="201"/>
      <c r="C1088" s="56" t="s">
        <v>3073</v>
      </c>
      <c r="D1088" s="54" t="s">
        <v>3074</v>
      </c>
      <c r="E1088" s="55" t="s">
        <v>3075</v>
      </c>
      <c r="F1088" s="57">
        <v>101275.71</v>
      </c>
      <c r="H1088" s="223"/>
      <c r="I1088" s="223"/>
      <c r="J1088" s="56" t="s">
        <v>3073</v>
      </c>
      <c r="K1088" s="54" t="s">
        <v>3074</v>
      </c>
      <c r="L1088" s="55" t="s">
        <v>3075</v>
      </c>
      <c r="M1088" s="57">
        <v>97618.07</v>
      </c>
      <c r="N1088" s="173">
        <f t="shared" si="16"/>
        <v>3657.6399999999994</v>
      </c>
    </row>
    <row r="1089" spans="1:14" ht="12.75" customHeight="1" x14ac:dyDescent="0.2">
      <c r="A1089" s="201"/>
      <c r="B1089" s="201"/>
      <c r="C1089" s="56" t="s">
        <v>3076</v>
      </c>
      <c r="D1089" s="54" t="s">
        <v>3077</v>
      </c>
      <c r="E1089" s="55" t="s">
        <v>3078</v>
      </c>
      <c r="F1089" s="57">
        <v>107250.68</v>
      </c>
      <c r="H1089" s="223"/>
      <c r="I1089" s="223"/>
      <c r="J1089" s="56" t="s">
        <v>3076</v>
      </c>
      <c r="K1089" s="54" t="s">
        <v>3077</v>
      </c>
      <c r="L1089" s="55" t="s">
        <v>3078</v>
      </c>
      <c r="M1089" s="57">
        <v>103377.25</v>
      </c>
      <c r="N1089" s="173">
        <f t="shared" si="16"/>
        <v>3873.429999999993</v>
      </c>
    </row>
    <row r="1090" spans="1:14" ht="12.75" customHeight="1" x14ac:dyDescent="0.2">
      <c r="A1090" s="202"/>
      <c r="B1090" s="202"/>
      <c r="C1090" s="56" t="s">
        <v>3079</v>
      </c>
      <c r="D1090" s="54" t="s">
        <v>3080</v>
      </c>
      <c r="E1090" s="55" t="s">
        <v>3081</v>
      </c>
      <c r="F1090" s="57">
        <v>113225.64</v>
      </c>
      <c r="H1090" s="223"/>
      <c r="I1090" s="223"/>
      <c r="J1090" s="56" t="s">
        <v>3079</v>
      </c>
      <c r="K1090" s="54" t="s">
        <v>3080</v>
      </c>
      <c r="L1090" s="55" t="s">
        <v>3081</v>
      </c>
      <c r="M1090" s="57">
        <v>109136.42</v>
      </c>
      <c r="N1090" s="173">
        <f t="shared" si="16"/>
        <v>4089.2200000000012</v>
      </c>
    </row>
    <row r="1091" spans="1:14" ht="12.75" customHeight="1" x14ac:dyDescent="0.2">
      <c r="A1091" s="203" t="s">
        <v>121</v>
      </c>
      <c r="B1091" s="203" t="s">
        <v>122</v>
      </c>
      <c r="C1091" s="56"/>
      <c r="D1091" s="54"/>
      <c r="E1091" s="212" t="s">
        <v>3082</v>
      </c>
      <c r="F1091" s="213"/>
      <c r="H1091" s="203" t="s">
        <v>121</v>
      </c>
      <c r="I1091" s="203" t="s">
        <v>122</v>
      </c>
      <c r="J1091" s="56"/>
      <c r="K1091" s="54"/>
      <c r="L1091" s="231" t="s">
        <v>3082</v>
      </c>
      <c r="M1091" s="225"/>
      <c r="N1091" s="173">
        <f t="shared" si="16"/>
        <v>0</v>
      </c>
    </row>
    <row r="1092" spans="1:14" ht="12.75" customHeight="1" x14ac:dyDescent="0.2">
      <c r="A1092" s="201"/>
      <c r="B1092" s="201"/>
      <c r="C1092" s="56" t="s">
        <v>3083</v>
      </c>
      <c r="D1092" s="54" t="s">
        <v>3084</v>
      </c>
      <c r="E1092" s="55" t="s">
        <v>3085</v>
      </c>
      <c r="F1092" s="57">
        <v>353.33</v>
      </c>
      <c r="H1092" s="220"/>
      <c r="I1092" s="220"/>
      <c r="J1092" s="56" t="s">
        <v>3083</v>
      </c>
      <c r="K1092" s="54" t="s">
        <v>3084</v>
      </c>
      <c r="L1092" s="55" t="s">
        <v>3085</v>
      </c>
      <c r="M1092" s="57">
        <v>355.62</v>
      </c>
      <c r="N1092" s="173">
        <f t="shared" si="16"/>
        <v>-2.2900000000000205</v>
      </c>
    </row>
    <row r="1093" spans="1:14" ht="12.75" customHeight="1" x14ac:dyDescent="0.2">
      <c r="A1093" s="201"/>
      <c r="B1093" s="201"/>
      <c r="C1093" s="56" t="s">
        <v>3086</v>
      </c>
      <c r="D1093" s="54" t="s">
        <v>3087</v>
      </c>
      <c r="E1093" s="55" t="s">
        <v>3088</v>
      </c>
      <c r="F1093" s="57">
        <v>706.65</v>
      </c>
      <c r="H1093" s="220"/>
      <c r="I1093" s="220"/>
      <c r="J1093" s="56" t="s">
        <v>3086</v>
      </c>
      <c r="K1093" s="54" t="s">
        <v>3087</v>
      </c>
      <c r="L1093" s="55" t="s">
        <v>3088</v>
      </c>
      <c r="M1093" s="57">
        <v>711.24</v>
      </c>
      <c r="N1093" s="173">
        <f t="shared" si="16"/>
        <v>-4.5900000000000318</v>
      </c>
    </row>
    <row r="1094" spans="1:14" ht="12.75" customHeight="1" x14ac:dyDescent="0.2">
      <c r="A1094" s="201"/>
      <c r="B1094" s="201"/>
      <c r="C1094" s="56" t="s">
        <v>3089</v>
      </c>
      <c r="D1094" s="54" t="s">
        <v>3090</v>
      </c>
      <c r="E1094" s="55" t="s">
        <v>3091</v>
      </c>
      <c r="F1094" s="57">
        <v>1059.98</v>
      </c>
      <c r="H1094" s="220"/>
      <c r="I1094" s="220"/>
      <c r="J1094" s="56" t="s">
        <v>3089</v>
      </c>
      <c r="K1094" s="54" t="s">
        <v>3090</v>
      </c>
      <c r="L1094" s="55" t="s">
        <v>3091</v>
      </c>
      <c r="M1094" s="57">
        <v>1066.8599999999999</v>
      </c>
      <c r="N1094" s="173">
        <f t="shared" si="16"/>
        <v>-6.8799999999998818</v>
      </c>
    </row>
    <row r="1095" spans="1:14" ht="12.75" customHeight="1" x14ac:dyDescent="0.2">
      <c r="A1095" s="201"/>
      <c r="B1095" s="201"/>
      <c r="C1095" s="56" t="s">
        <v>3092</v>
      </c>
      <c r="D1095" s="54" t="s">
        <v>3093</v>
      </c>
      <c r="E1095" s="55" t="s">
        <v>3094</v>
      </c>
      <c r="F1095" s="57">
        <v>1413.31</v>
      </c>
      <c r="H1095" s="220"/>
      <c r="I1095" s="220"/>
      <c r="J1095" s="56" t="s">
        <v>3092</v>
      </c>
      <c r="K1095" s="54" t="s">
        <v>3093</v>
      </c>
      <c r="L1095" s="55" t="s">
        <v>3094</v>
      </c>
      <c r="M1095" s="57">
        <v>1422.48</v>
      </c>
      <c r="N1095" s="173">
        <f t="shared" si="16"/>
        <v>-9.1700000000000728</v>
      </c>
    </row>
    <row r="1096" spans="1:14" ht="12.75" customHeight="1" x14ac:dyDescent="0.2">
      <c r="A1096" s="201"/>
      <c r="B1096" s="201"/>
      <c r="C1096" s="56" t="s">
        <v>3095</v>
      </c>
      <c r="D1096" s="54" t="s">
        <v>3096</v>
      </c>
      <c r="E1096" s="55" t="s">
        <v>3097</v>
      </c>
      <c r="F1096" s="57">
        <v>1766.64</v>
      </c>
      <c r="H1096" s="220"/>
      <c r="I1096" s="220"/>
      <c r="J1096" s="56" t="s">
        <v>3095</v>
      </c>
      <c r="K1096" s="54" t="s">
        <v>3096</v>
      </c>
      <c r="L1096" s="55" t="s">
        <v>3097</v>
      </c>
      <c r="M1096" s="57">
        <v>1778.1</v>
      </c>
      <c r="N1096" s="173">
        <f t="shared" si="16"/>
        <v>-11.459999999999809</v>
      </c>
    </row>
    <row r="1097" spans="1:14" ht="25.5" customHeight="1" x14ac:dyDescent="0.2">
      <c r="A1097" s="201"/>
      <c r="B1097" s="201"/>
      <c r="C1097" s="56" t="s">
        <v>3098</v>
      </c>
      <c r="D1097" s="54" t="s">
        <v>3099</v>
      </c>
      <c r="E1097" s="55" t="s">
        <v>3100</v>
      </c>
      <c r="F1097" s="57">
        <v>2282.5</v>
      </c>
      <c r="H1097" s="220"/>
      <c r="I1097" s="220"/>
      <c r="J1097" s="56" t="s">
        <v>3098</v>
      </c>
      <c r="K1097" s="54" t="s">
        <v>3099</v>
      </c>
      <c r="L1097" s="55" t="s">
        <v>3100</v>
      </c>
      <c r="M1097" s="57">
        <v>2279.52</v>
      </c>
      <c r="N1097" s="173">
        <f t="shared" ref="N1097:N1160" si="17">F1097-M1097</f>
        <v>2.9800000000000182</v>
      </c>
    </row>
    <row r="1098" spans="1:14" ht="25.5" customHeight="1" x14ac:dyDescent="0.2">
      <c r="A1098" s="201"/>
      <c r="B1098" s="201"/>
      <c r="C1098" s="56" t="s">
        <v>3101</v>
      </c>
      <c r="D1098" s="54" t="s">
        <v>3102</v>
      </c>
      <c r="E1098" s="55" t="s">
        <v>3103</v>
      </c>
      <c r="F1098" s="57">
        <v>2989.15</v>
      </c>
      <c r="H1098" s="220"/>
      <c r="I1098" s="220"/>
      <c r="J1098" s="56" t="s">
        <v>3101</v>
      </c>
      <c r="K1098" s="54" t="s">
        <v>3102</v>
      </c>
      <c r="L1098" s="55" t="s">
        <v>3103</v>
      </c>
      <c r="M1098" s="57">
        <v>3012.1</v>
      </c>
      <c r="N1098" s="173">
        <f t="shared" si="17"/>
        <v>-22.949999999999818</v>
      </c>
    </row>
    <row r="1099" spans="1:14" ht="38.25" customHeight="1" x14ac:dyDescent="0.2">
      <c r="A1099" s="201"/>
      <c r="B1099" s="201"/>
      <c r="C1099" s="56" t="s">
        <v>3104</v>
      </c>
      <c r="D1099" s="54" t="s">
        <v>3105</v>
      </c>
      <c r="E1099" s="55" t="s">
        <v>3106</v>
      </c>
      <c r="F1099" s="57">
        <v>3706.4</v>
      </c>
      <c r="H1099" s="220"/>
      <c r="I1099" s="220"/>
      <c r="J1099" s="56" t="s">
        <v>3104</v>
      </c>
      <c r="K1099" s="54" t="s">
        <v>3105</v>
      </c>
      <c r="L1099" s="55" t="s">
        <v>3106</v>
      </c>
      <c r="M1099" s="57">
        <v>3723.34</v>
      </c>
      <c r="N1099" s="173">
        <f t="shared" si="17"/>
        <v>-16.940000000000055</v>
      </c>
    </row>
    <row r="1100" spans="1:14" ht="38.25" customHeight="1" x14ac:dyDescent="0.2">
      <c r="A1100" s="201"/>
      <c r="B1100" s="201"/>
      <c r="C1100" s="56" t="s">
        <v>3107</v>
      </c>
      <c r="D1100" s="54" t="s">
        <v>3108</v>
      </c>
      <c r="E1100" s="55" t="s">
        <v>3109</v>
      </c>
      <c r="F1100" s="57">
        <v>4409.53</v>
      </c>
      <c r="H1100" s="220"/>
      <c r="I1100" s="220"/>
      <c r="J1100" s="56" t="s">
        <v>3107</v>
      </c>
      <c r="K1100" s="54" t="s">
        <v>3108</v>
      </c>
      <c r="L1100" s="55" t="s">
        <v>3109</v>
      </c>
      <c r="M1100" s="57">
        <v>4441.6899999999996</v>
      </c>
      <c r="N1100" s="173">
        <f t="shared" si="17"/>
        <v>-32.159999999999854</v>
      </c>
    </row>
    <row r="1101" spans="1:14" ht="38.25" customHeight="1" x14ac:dyDescent="0.2">
      <c r="A1101" s="201"/>
      <c r="B1101" s="201"/>
      <c r="C1101" s="56" t="s">
        <v>3110</v>
      </c>
      <c r="D1101" s="54" t="s">
        <v>3111</v>
      </c>
      <c r="E1101" s="55" t="s">
        <v>3112</v>
      </c>
      <c r="F1101" s="57">
        <v>5123.25</v>
      </c>
      <c r="H1101" s="220"/>
      <c r="I1101" s="220"/>
      <c r="J1101" s="56" t="s">
        <v>3110</v>
      </c>
      <c r="K1101" s="54" t="s">
        <v>3111</v>
      </c>
      <c r="L1101" s="55" t="s">
        <v>3112</v>
      </c>
      <c r="M1101" s="57">
        <v>5156.49</v>
      </c>
      <c r="N1101" s="173">
        <f t="shared" si="17"/>
        <v>-33.239999999999782</v>
      </c>
    </row>
    <row r="1102" spans="1:14" ht="38.25" customHeight="1" x14ac:dyDescent="0.2">
      <c r="A1102" s="201"/>
      <c r="B1102" s="201"/>
      <c r="C1102" s="56" t="s">
        <v>3113</v>
      </c>
      <c r="D1102" s="54" t="s">
        <v>3114</v>
      </c>
      <c r="E1102" s="55" t="s">
        <v>3115</v>
      </c>
      <c r="F1102" s="57">
        <v>5819.3</v>
      </c>
      <c r="H1102" s="220"/>
      <c r="I1102" s="220"/>
      <c r="J1102" s="56" t="s">
        <v>3113</v>
      </c>
      <c r="K1102" s="54" t="s">
        <v>3114</v>
      </c>
      <c r="L1102" s="55" t="s">
        <v>3115</v>
      </c>
      <c r="M1102" s="57">
        <v>5867.73</v>
      </c>
      <c r="N1102" s="173">
        <f t="shared" si="17"/>
        <v>-48.429999999999382</v>
      </c>
    </row>
    <row r="1103" spans="1:14" ht="38.25" customHeight="1" x14ac:dyDescent="0.2">
      <c r="A1103" s="201"/>
      <c r="B1103" s="201"/>
      <c r="C1103" s="56" t="s">
        <v>3116</v>
      </c>
      <c r="D1103" s="54" t="s">
        <v>3117</v>
      </c>
      <c r="E1103" s="55" t="s">
        <v>3118</v>
      </c>
      <c r="F1103" s="57">
        <v>6522.42</v>
      </c>
      <c r="H1103" s="220"/>
      <c r="I1103" s="220"/>
      <c r="J1103" s="56" t="s">
        <v>3116</v>
      </c>
      <c r="K1103" s="54" t="s">
        <v>3117</v>
      </c>
      <c r="L1103" s="55" t="s">
        <v>3118</v>
      </c>
      <c r="M1103" s="57">
        <v>6578.97</v>
      </c>
      <c r="N1103" s="173">
        <f t="shared" si="17"/>
        <v>-56.550000000000182</v>
      </c>
    </row>
    <row r="1104" spans="1:14" ht="51" customHeight="1" x14ac:dyDescent="0.2">
      <c r="A1104" s="201"/>
      <c r="B1104" s="201"/>
      <c r="C1104" s="56" t="s">
        <v>3119</v>
      </c>
      <c r="D1104" s="54" t="s">
        <v>3120</v>
      </c>
      <c r="E1104" s="55" t="s">
        <v>3121</v>
      </c>
      <c r="F1104" s="57">
        <v>7419.88</v>
      </c>
      <c r="H1104" s="220"/>
      <c r="I1104" s="220"/>
      <c r="J1104" s="56" t="s">
        <v>3119</v>
      </c>
      <c r="K1104" s="54" t="s">
        <v>3120</v>
      </c>
      <c r="L1104" s="55" t="s">
        <v>3121</v>
      </c>
      <c r="M1104" s="57">
        <v>7468.02</v>
      </c>
      <c r="N1104" s="173">
        <f t="shared" si="17"/>
        <v>-48.140000000000327</v>
      </c>
    </row>
    <row r="1105" spans="1:14" ht="38.25" customHeight="1" x14ac:dyDescent="0.2">
      <c r="A1105" s="201"/>
      <c r="B1105" s="201"/>
      <c r="C1105" s="56" t="s">
        <v>3122</v>
      </c>
      <c r="D1105" s="54" t="s">
        <v>3123</v>
      </c>
      <c r="E1105" s="55" t="s">
        <v>3124</v>
      </c>
      <c r="F1105" s="57">
        <v>8833.19</v>
      </c>
      <c r="H1105" s="220"/>
      <c r="I1105" s="220"/>
      <c r="J1105" s="56" t="s">
        <v>3122</v>
      </c>
      <c r="K1105" s="54" t="s">
        <v>3123</v>
      </c>
      <c r="L1105" s="55" t="s">
        <v>3124</v>
      </c>
      <c r="M1105" s="57">
        <v>8890.5</v>
      </c>
      <c r="N1105" s="173">
        <f t="shared" si="17"/>
        <v>-57.309999999999491</v>
      </c>
    </row>
    <row r="1106" spans="1:14" ht="12.75" customHeight="1" x14ac:dyDescent="0.2">
      <c r="A1106" s="201"/>
      <c r="B1106" s="201"/>
      <c r="C1106" s="56" t="s">
        <v>3125</v>
      </c>
      <c r="D1106" s="54" t="s">
        <v>3126</v>
      </c>
      <c r="E1106" s="55" t="s">
        <v>3127</v>
      </c>
      <c r="F1106" s="57">
        <v>10246.49</v>
      </c>
      <c r="H1106" s="220"/>
      <c r="I1106" s="220"/>
      <c r="J1106" s="56" t="s">
        <v>3125</v>
      </c>
      <c r="K1106" s="54" t="s">
        <v>3126</v>
      </c>
      <c r="L1106" s="55" t="s">
        <v>3127</v>
      </c>
      <c r="M1106" s="57">
        <v>10312.98</v>
      </c>
      <c r="N1106" s="173">
        <f t="shared" si="17"/>
        <v>-66.489999999999782</v>
      </c>
    </row>
    <row r="1107" spans="1:14" ht="12.75" customHeight="1" x14ac:dyDescent="0.2">
      <c r="A1107" s="201"/>
      <c r="B1107" s="201"/>
      <c r="C1107" s="56" t="s">
        <v>3128</v>
      </c>
      <c r="D1107" s="54" t="s">
        <v>3129</v>
      </c>
      <c r="E1107" s="55" t="s">
        <v>3130</v>
      </c>
      <c r="F1107" s="57">
        <v>11659.8</v>
      </c>
      <c r="H1107" s="220"/>
      <c r="I1107" s="220"/>
      <c r="J1107" s="56" t="s">
        <v>3128</v>
      </c>
      <c r="K1107" s="54" t="s">
        <v>3129</v>
      </c>
      <c r="L1107" s="55" t="s">
        <v>3130</v>
      </c>
      <c r="M1107" s="57">
        <v>11735.46</v>
      </c>
      <c r="N1107" s="173">
        <f t="shared" si="17"/>
        <v>-75.659999999999854</v>
      </c>
    </row>
    <row r="1108" spans="1:14" ht="12.75" customHeight="1" x14ac:dyDescent="0.2">
      <c r="A1108" s="201"/>
      <c r="B1108" s="201"/>
      <c r="C1108" s="56" t="s">
        <v>3131</v>
      </c>
      <c r="D1108" s="54" t="s">
        <v>3132</v>
      </c>
      <c r="E1108" s="55" t="s">
        <v>3133</v>
      </c>
      <c r="F1108" s="57">
        <v>13073.11</v>
      </c>
      <c r="H1108" s="220"/>
      <c r="I1108" s="220"/>
      <c r="J1108" s="56" t="s">
        <v>3131</v>
      </c>
      <c r="K1108" s="54" t="s">
        <v>3132</v>
      </c>
      <c r="L1108" s="55" t="s">
        <v>3133</v>
      </c>
      <c r="M1108" s="57">
        <v>13157.94</v>
      </c>
      <c r="N1108" s="173">
        <f t="shared" si="17"/>
        <v>-84.829999999999927</v>
      </c>
    </row>
    <row r="1109" spans="1:14" ht="12.75" customHeight="1" x14ac:dyDescent="0.2">
      <c r="A1109" s="201"/>
      <c r="B1109" s="201"/>
      <c r="C1109" s="56" t="s">
        <v>3134</v>
      </c>
      <c r="D1109" s="54" t="s">
        <v>3135</v>
      </c>
      <c r="E1109" s="55" t="s">
        <v>3136</v>
      </c>
      <c r="F1109" s="57">
        <v>14663.09</v>
      </c>
      <c r="H1109" s="220"/>
      <c r="I1109" s="220"/>
      <c r="J1109" s="56" t="s">
        <v>3134</v>
      </c>
      <c r="K1109" s="54" t="s">
        <v>3135</v>
      </c>
      <c r="L1109" s="55" t="s">
        <v>3136</v>
      </c>
      <c r="M1109" s="57">
        <v>14758.23</v>
      </c>
      <c r="N1109" s="173">
        <f t="shared" si="17"/>
        <v>-95.139999999999418</v>
      </c>
    </row>
    <row r="1110" spans="1:14" ht="12.75" customHeight="1" x14ac:dyDescent="0.2">
      <c r="A1110" s="201"/>
      <c r="B1110" s="201"/>
      <c r="C1110" s="56" t="s">
        <v>3137</v>
      </c>
      <c r="D1110" s="54" t="s">
        <v>3138</v>
      </c>
      <c r="E1110" s="55" t="s">
        <v>3139</v>
      </c>
      <c r="F1110" s="57">
        <v>16783.05</v>
      </c>
      <c r="H1110" s="220"/>
      <c r="I1110" s="220"/>
      <c r="J1110" s="56" t="s">
        <v>3137</v>
      </c>
      <c r="K1110" s="54" t="s">
        <v>3138</v>
      </c>
      <c r="L1110" s="55" t="s">
        <v>3139</v>
      </c>
      <c r="M1110" s="57">
        <v>16891.95</v>
      </c>
      <c r="N1110" s="173">
        <f t="shared" si="17"/>
        <v>-108.90000000000146</v>
      </c>
    </row>
    <row r="1111" spans="1:14" ht="12.75" customHeight="1" x14ac:dyDescent="0.2">
      <c r="A1111" s="201"/>
      <c r="B1111" s="201"/>
      <c r="C1111" s="56" t="s">
        <v>3140</v>
      </c>
      <c r="D1111" s="54" t="s">
        <v>3141</v>
      </c>
      <c r="E1111" s="55" t="s">
        <v>3142</v>
      </c>
      <c r="F1111" s="57">
        <v>18903.02</v>
      </c>
      <c r="H1111" s="220"/>
      <c r="I1111" s="220"/>
      <c r="J1111" s="56" t="s">
        <v>3140</v>
      </c>
      <c r="K1111" s="54" t="s">
        <v>3141</v>
      </c>
      <c r="L1111" s="55" t="s">
        <v>3142</v>
      </c>
      <c r="M1111" s="57">
        <v>19025.66</v>
      </c>
      <c r="N1111" s="173">
        <f t="shared" si="17"/>
        <v>-122.63999999999942</v>
      </c>
    </row>
    <row r="1112" spans="1:14" ht="12.75" customHeight="1" x14ac:dyDescent="0.2">
      <c r="A1112" s="201"/>
      <c r="B1112" s="201"/>
      <c r="C1112" s="56" t="s">
        <v>3143</v>
      </c>
      <c r="D1112" s="54" t="s">
        <v>3144</v>
      </c>
      <c r="E1112" s="55" t="s">
        <v>3145</v>
      </c>
      <c r="F1112" s="57">
        <v>21022.98</v>
      </c>
      <c r="H1112" s="220"/>
      <c r="I1112" s="220"/>
      <c r="J1112" s="56" t="s">
        <v>3143</v>
      </c>
      <c r="K1112" s="54" t="s">
        <v>3144</v>
      </c>
      <c r="L1112" s="55" t="s">
        <v>3145</v>
      </c>
      <c r="M1112" s="57">
        <v>21159.38</v>
      </c>
      <c r="N1112" s="173">
        <f t="shared" si="17"/>
        <v>-136.40000000000146</v>
      </c>
    </row>
    <row r="1113" spans="1:14" ht="12.75" customHeight="1" x14ac:dyDescent="0.2">
      <c r="A1113" s="201"/>
      <c r="B1113" s="201"/>
      <c r="C1113" s="56" t="s">
        <v>3146</v>
      </c>
      <c r="D1113" s="54" t="s">
        <v>3147</v>
      </c>
      <c r="E1113" s="55" t="s">
        <v>3148</v>
      </c>
      <c r="F1113" s="57">
        <v>23142.94</v>
      </c>
      <c r="H1113" s="220"/>
      <c r="I1113" s="220"/>
      <c r="J1113" s="56" t="s">
        <v>3146</v>
      </c>
      <c r="K1113" s="54" t="s">
        <v>3147</v>
      </c>
      <c r="L1113" s="55" t="s">
        <v>3148</v>
      </c>
      <c r="M1113" s="57">
        <v>23293.1</v>
      </c>
      <c r="N1113" s="173">
        <f t="shared" si="17"/>
        <v>-150.15999999999985</v>
      </c>
    </row>
    <row r="1114" spans="1:14" ht="12.75" customHeight="1" x14ac:dyDescent="0.2">
      <c r="A1114" s="201"/>
      <c r="B1114" s="201"/>
      <c r="C1114" s="56" t="s">
        <v>3149</v>
      </c>
      <c r="D1114" s="54" t="s">
        <v>3150</v>
      </c>
      <c r="E1114" s="55" t="s">
        <v>3151</v>
      </c>
      <c r="F1114" s="57">
        <v>25439.57</v>
      </c>
      <c r="H1114" s="220"/>
      <c r="I1114" s="220"/>
      <c r="J1114" s="56" t="s">
        <v>3149</v>
      </c>
      <c r="K1114" s="54" t="s">
        <v>3150</v>
      </c>
      <c r="L1114" s="55" t="s">
        <v>3151</v>
      </c>
      <c r="M1114" s="57">
        <v>25604.63</v>
      </c>
      <c r="N1114" s="173">
        <f t="shared" si="17"/>
        <v>-165.06000000000131</v>
      </c>
    </row>
    <row r="1115" spans="1:14" ht="12.75" customHeight="1" x14ac:dyDescent="0.2">
      <c r="A1115" s="201"/>
      <c r="B1115" s="201"/>
      <c r="C1115" s="56" t="s">
        <v>3152</v>
      </c>
      <c r="D1115" s="54" t="s">
        <v>3153</v>
      </c>
      <c r="E1115" s="55" t="s">
        <v>3154</v>
      </c>
      <c r="F1115" s="57">
        <v>28266.19</v>
      </c>
      <c r="H1115" s="220"/>
      <c r="I1115" s="220"/>
      <c r="J1115" s="56" t="s">
        <v>3152</v>
      </c>
      <c r="K1115" s="54" t="s">
        <v>3153</v>
      </c>
      <c r="L1115" s="55" t="s">
        <v>3154</v>
      </c>
      <c r="M1115" s="57">
        <v>28449.59</v>
      </c>
      <c r="N1115" s="173">
        <f t="shared" si="17"/>
        <v>-183.40000000000146</v>
      </c>
    </row>
    <row r="1116" spans="1:14" ht="12.75" customHeight="1" x14ac:dyDescent="0.2">
      <c r="A1116" s="201"/>
      <c r="B1116" s="201"/>
      <c r="C1116" s="56" t="s">
        <v>3155</v>
      </c>
      <c r="D1116" s="54" t="s">
        <v>3156</v>
      </c>
      <c r="E1116" s="55" t="s">
        <v>3157</v>
      </c>
      <c r="F1116" s="57">
        <v>31092.81</v>
      </c>
      <c r="H1116" s="220"/>
      <c r="I1116" s="220"/>
      <c r="J1116" s="56" t="s">
        <v>3155</v>
      </c>
      <c r="K1116" s="54" t="s">
        <v>3156</v>
      </c>
      <c r="L1116" s="55" t="s">
        <v>3157</v>
      </c>
      <c r="M1116" s="57">
        <v>31294.55</v>
      </c>
      <c r="N1116" s="173">
        <f t="shared" si="17"/>
        <v>-201.73999999999796</v>
      </c>
    </row>
    <row r="1117" spans="1:14" ht="12.75" customHeight="1" x14ac:dyDescent="0.2">
      <c r="A1117" s="201"/>
      <c r="B1117" s="201"/>
      <c r="C1117" s="56" t="s">
        <v>3158</v>
      </c>
      <c r="D1117" s="54" t="s">
        <v>3159</v>
      </c>
      <c r="E1117" s="55" t="s">
        <v>3160</v>
      </c>
      <c r="F1117" s="57">
        <v>33919.43</v>
      </c>
      <c r="H1117" s="220"/>
      <c r="I1117" s="220"/>
      <c r="J1117" s="56" t="s">
        <v>3158</v>
      </c>
      <c r="K1117" s="54" t="s">
        <v>3159</v>
      </c>
      <c r="L1117" s="55" t="s">
        <v>3160</v>
      </c>
      <c r="M1117" s="57">
        <v>34139.51</v>
      </c>
      <c r="N1117" s="173">
        <f t="shared" si="17"/>
        <v>-220.08000000000175</v>
      </c>
    </row>
    <row r="1118" spans="1:14" ht="12.75" customHeight="1" x14ac:dyDescent="0.2">
      <c r="A1118" s="201"/>
      <c r="B1118" s="201"/>
      <c r="C1118" s="56" t="s">
        <v>3161</v>
      </c>
      <c r="D1118" s="54" t="s">
        <v>3162</v>
      </c>
      <c r="E1118" s="55" t="s">
        <v>3163</v>
      </c>
      <c r="F1118" s="57">
        <v>36746.050000000003</v>
      </c>
      <c r="H1118" s="220"/>
      <c r="I1118" s="220"/>
      <c r="J1118" s="56" t="s">
        <v>3161</v>
      </c>
      <c r="K1118" s="54" t="s">
        <v>3162</v>
      </c>
      <c r="L1118" s="55" t="s">
        <v>3163</v>
      </c>
      <c r="M1118" s="57">
        <v>36984.47</v>
      </c>
      <c r="N1118" s="173">
        <f t="shared" si="17"/>
        <v>-238.41999999999825</v>
      </c>
    </row>
    <row r="1119" spans="1:14" ht="12.75" customHeight="1" x14ac:dyDescent="0.2">
      <c r="A1119" s="201"/>
      <c r="B1119" s="201"/>
      <c r="C1119" s="56" t="s">
        <v>3164</v>
      </c>
      <c r="D1119" s="54" t="s">
        <v>3165</v>
      </c>
      <c r="E1119" s="55" t="s">
        <v>3166</v>
      </c>
      <c r="F1119" s="57">
        <v>39572.67</v>
      </c>
      <c r="H1119" s="220"/>
      <c r="I1119" s="220"/>
      <c r="J1119" s="56" t="s">
        <v>3164</v>
      </c>
      <c r="K1119" s="54" t="s">
        <v>3165</v>
      </c>
      <c r="L1119" s="55" t="s">
        <v>3166</v>
      </c>
      <c r="M1119" s="57">
        <v>39829.43</v>
      </c>
      <c r="N1119" s="173">
        <f t="shared" si="17"/>
        <v>-256.76000000000204</v>
      </c>
    </row>
    <row r="1120" spans="1:14" ht="12.75" customHeight="1" x14ac:dyDescent="0.2">
      <c r="A1120" s="201"/>
      <c r="B1120" s="201"/>
      <c r="C1120" s="56" t="s">
        <v>3167</v>
      </c>
      <c r="D1120" s="54" t="s">
        <v>3168</v>
      </c>
      <c r="E1120" s="55" t="s">
        <v>3169</v>
      </c>
      <c r="F1120" s="57">
        <v>42399.29</v>
      </c>
      <c r="H1120" s="220"/>
      <c r="I1120" s="220"/>
      <c r="J1120" s="56" t="s">
        <v>3167</v>
      </c>
      <c r="K1120" s="54" t="s">
        <v>3168</v>
      </c>
      <c r="L1120" s="55" t="s">
        <v>3169</v>
      </c>
      <c r="M1120" s="57">
        <v>42674.39</v>
      </c>
      <c r="N1120" s="173">
        <f t="shared" si="17"/>
        <v>-275.09999999999854</v>
      </c>
    </row>
    <row r="1121" spans="1:14" ht="12.75" customHeight="1" x14ac:dyDescent="0.2">
      <c r="A1121" s="201"/>
      <c r="B1121" s="201"/>
      <c r="C1121" s="56" t="s">
        <v>3170</v>
      </c>
      <c r="D1121" s="54"/>
      <c r="E1121" s="55" t="s">
        <v>3171</v>
      </c>
      <c r="F1121" s="57"/>
      <c r="H1121" s="220"/>
      <c r="I1121" s="220"/>
      <c r="J1121" s="56" t="s">
        <v>3170</v>
      </c>
      <c r="K1121" s="54"/>
      <c r="L1121" s="55" t="s">
        <v>5039</v>
      </c>
      <c r="M1121" s="57"/>
      <c r="N1121" s="173">
        <f t="shared" si="17"/>
        <v>0</v>
      </c>
    </row>
    <row r="1122" spans="1:14" ht="12.75" customHeight="1" x14ac:dyDescent="0.2">
      <c r="A1122" s="201"/>
      <c r="B1122" s="201"/>
      <c r="C1122" s="56" t="s">
        <v>3172</v>
      </c>
      <c r="D1122" s="54" t="s">
        <v>3173</v>
      </c>
      <c r="E1122" s="55" t="s">
        <v>3174</v>
      </c>
      <c r="F1122" s="57">
        <v>45225.91</v>
      </c>
      <c r="H1122" s="220"/>
      <c r="I1122" s="220"/>
      <c r="J1122" s="56" t="s">
        <v>3172</v>
      </c>
      <c r="K1122" s="54" t="s">
        <v>3173</v>
      </c>
      <c r="L1122" s="55" t="s">
        <v>3174</v>
      </c>
      <c r="M1122" s="57">
        <v>45519.35</v>
      </c>
      <c r="N1122" s="173">
        <f t="shared" si="17"/>
        <v>-293.43999999999505</v>
      </c>
    </row>
    <row r="1123" spans="1:14" ht="12.75" customHeight="1" x14ac:dyDescent="0.2">
      <c r="A1123" s="201"/>
      <c r="B1123" s="201"/>
      <c r="C1123" s="56" t="s">
        <v>3175</v>
      </c>
      <c r="D1123" s="54" t="s">
        <v>3176</v>
      </c>
      <c r="E1123" s="55" t="s">
        <v>3177</v>
      </c>
      <c r="F1123" s="57">
        <v>48405.85</v>
      </c>
      <c r="H1123" s="220"/>
      <c r="I1123" s="220"/>
      <c r="J1123" s="56" t="s">
        <v>3175</v>
      </c>
      <c r="K1123" s="54" t="s">
        <v>3176</v>
      </c>
      <c r="L1123" s="55" t="s">
        <v>3177</v>
      </c>
      <c r="M1123" s="57">
        <v>48719.93</v>
      </c>
      <c r="N1123" s="173">
        <f t="shared" si="17"/>
        <v>-314.08000000000175</v>
      </c>
    </row>
    <row r="1124" spans="1:14" ht="12.75" customHeight="1" x14ac:dyDescent="0.2">
      <c r="A1124" s="201"/>
      <c r="B1124" s="201"/>
      <c r="C1124" s="56" t="s">
        <v>3178</v>
      </c>
      <c r="D1124" s="54" t="s">
        <v>3179</v>
      </c>
      <c r="E1124" s="55" t="s">
        <v>3180</v>
      </c>
      <c r="F1124" s="57">
        <v>52645.78</v>
      </c>
      <c r="H1124" s="220"/>
      <c r="I1124" s="220"/>
      <c r="J1124" s="56" t="s">
        <v>3178</v>
      </c>
      <c r="K1124" s="54" t="s">
        <v>3179</v>
      </c>
      <c r="L1124" s="55" t="s">
        <v>3180</v>
      </c>
      <c r="M1124" s="57">
        <v>52987.37</v>
      </c>
      <c r="N1124" s="173">
        <f t="shared" si="17"/>
        <v>-341.59000000000378</v>
      </c>
    </row>
    <row r="1125" spans="1:14" ht="12.75" customHeight="1" x14ac:dyDescent="0.2">
      <c r="A1125" s="201"/>
      <c r="B1125" s="201"/>
      <c r="C1125" s="56" t="s">
        <v>3181</v>
      </c>
      <c r="D1125" s="54" t="s">
        <v>3182</v>
      </c>
      <c r="E1125" s="55" t="s">
        <v>3183</v>
      </c>
      <c r="F1125" s="57">
        <v>56885.71</v>
      </c>
      <c r="H1125" s="220"/>
      <c r="I1125" s="220"/>
      <c r="J1125" s="56" t="s">
        <v>3181</v>
      </c>
      <c r="K1125" s="54" t="s">
        <v>3182</v>
      </c>
      <c r="L1125" s="55" t="s">
        <v>3183</v>
      </c>
      <c r="M1125" s="57">
        <v>57254.8</v>
      </c>
      <c r="N1125" s="173">
        <f t="shared" si="17"/>
        <v>-369.09000000000378</v>
      </c>
    </row>
    <row r="1126" spans="1:14" ht="12.75" customHeight="1" x14ac:dyDescent="0.2">
      <c r="A1126" s="201"/>
      <c r="B1126" s="201"/>
      <c r="C1126" s="56" t="s">
        <v>3184</v>
      </c>
      <c r="D1126" s="54" t="s">
        <v>3185</v>
      </c>
      <c r="E1126" s="55" t="s">
        <v>3186</v>
      </c>
      <c r="F1126" s="57">
        <v>61125.64</v>
      </c>
      <c r="H1126" s="220"/>
      <c r="I1126" s="220"/>
      <c r="J1126" s="56" t="s">
        <v>3184</v>
      </c>
      <c r="K1126" s="54" t="s">
        <v>3185</v>
      </c>
      <c r="L1126" s="55" t="s">
        <v>3186</v>
      </c>
      <c r="M1126" s="57">
        <v>61522.239999999998</v>
      </c>
      <c r="N1126" s="173">
        <f t="shared" si="17"/>
        <v>-396.59999999999854</v>
      </c>
    </row>
    <row r="1127" spans="1:14" ht="12.75" customHeight="1" x14ac:dyDescent="0.2">
      <c r="A1127" s="201"/>
      <c r="B1127" s="201"/>
      <c r="C1127" s="56" t="s">
        <v>3187</v>
      </c>
      <c r="D1127" s="54" t="s">
        <v>3188</v>
      </c>
      <c r="E1127" s="55" t="s">
        <v>3189</v>
      </c>
      <c r="F1127" s="57">
        <v>65365.57</v>
      </c>
      <c r="H1127" s="220"/>
      <c r="I1127" s="220"/>
      <c r="J1127" s="56" t="s">
        <v>3187</v>
      </c>
      <c r="K1127" s="54" t="s">
        <v>3188</v>
      </c>
      <c r="L1127" s="55" t="s">
        <v>3189</v>
      </c>
      <c r="M1127" s="57">
        <v>65789.679999999993</v>
      </c>
      <c r="N1127" s="173">
        <f t="shared" si="17"/>
        <v>-424.10999999999331</v>
      </c>
    </row>
    <row r="1128" spans="1:14" ht="12.75" customHeight="1" x14ac:dyDescent="0.2">
      <c r="A1128" s="201"/>
      <c r="B1128" s="201"/>
      <c r="C1128" s="56" t="s">
        <v>3190</v>
      </c>
      <c r="D1128" s="54" t="s">
        <v>3191</v>
      </c>
      <c r="E1128" s="55" t="s">
        <v>3192</v>
      </c>
      <c r="F1128" s="57">
        <v>69958.83</v>
      </c>
      <c r="H1128" s="220"/>
      <c r="I1128" s="220"/>
      <c r="J1128" s="56" t="s">
        <v>3190</v>
      </c>
      <c r="K1128" s="54" t="s">
        <v>3191</v>
      </c>
      <c r="L1128" s="55" t="s">
        <v>3192</v>
      </c>
      <c r="M1128" s="57">
        <v>70412.740000000005</v>
      </c>
      <c r="N1128" s="173">
        <f t="shared" si="17"/>
        <v>-453.91000000000349</v>
      </c>
    </row>
    <row r="1129" spans="1:14" ht="12.75" customHeight="1" x14ac:dyDescent="0.2">
      <c r="A1129" s="201"/>
      <c r="B1129" s="201"/>
      <c r="C1129" s="56" t="s">
        <v>3193</v>
      </c>
      <c r="D1129" s="54" t="s">
        <v>3194</v>
      </c>
      <c r="E1129" s="55" t="s">
        <v>3195</v>
      </c>
      <c r="F1129" s="57">
        <v>75612.06</v>
      </c>
      <c r="H1129" s="220"/>
      <c r="I1129" s="220"/>
      <c r="J1129" s="56" t="s">
        <v>3193</v>
      </c>
      <c r="K1129" s="54" t="s">
        <v>3194</v>
      </c>
      <c r="L1129" s="55" t="s">
        <v>3195</v>
      </c>
      <c r="M1129" s="57">
        <v>76102.66</v>
      </c>
      <c r="N1129" s="173">
        <f t="shared" si="17"/>
        <v>-490.60000000000582</v>
      </c>
    </row>
    <row r="1130" spans="1:14" ht="12.75" customHeight="1" x14ac:dyDescent="0.2">
      <c r="A1130" s="201"/>
      <c r="B1130" s="201"/>
      <c r="C1130" s="56" t="s">
        <v>3196</v>
      </c>
      <c r="D1130" s="54" t="s">
        <v>3197</v>
      </c>
      <c r="E1130" s="55" t="s">
        <v>3198</v>
      </c>
      <c r="F1130" s="57">
        <v>81265.3</v>
      </c>
      <c r="H1130" s="220"/>
      <c r="I1130" s="220"/>
      <c r="J1130" s="56" t="s">
        <v>3196</v>
      </c>
      <c r="K1130" s="54" t="s">
        <v>3197</v>
      </c>
      <c r="L1130" s="55" t="s">
        <v>3198</v>
      </c>
      <c r="M1130" s="57">
        <v>81792.58</v>
      </c>
      <c r="N1130" s="173">
        <f t="shared" si="17"/>
        <v>-527.27999999999884</v>
      </c>
    </row>
    <row r="1131" spans="1:14" ht="12.75" customHeight="1" x14ac:dyDescent="0.2">
      <c r="A1131" s="201"/>
      <c r="B1131" s="201"/>
      <c r="C1131" s="56" t="s">
        <v>3199</v>
      </c>
      <c r="D1131" s="54" t="s">
        <v>3200</v>
      </c>
      <c r="E1131" s="55" t="s">
        <v>3201</v>
      </c>
      <c r="F1131" s="57">
        <v>86918.54</v>
      </c>
      <c r="H1131" s="220"/>
      <c r="I1131" s="220"/>
      <c r="J1131" s="56" t="s">
        <v>3199</v>
      </c>
      <c r="K1131" s="54" t="s">
        <v>3200</v>
      </c>
      <c r="L1131" s="55" t="s">
        <v>3201</v>
      </c>
      <c r="M1131" s="57">
        <v>87482.5</v>
      </c>
      <c r="N1131" s="173">
        <f t="shared" si="17"/>
        <v>-563.9600000000064</v>
      </c>
    </row>
    <row r="1132" spans="1:14" ht="12.75" customHeight="1" x14ac:dyDescent="0.2">
      <c r="A1132" s="201"/>
      <c r="B1132" s="201"/>
      <c r="C1132" s="56" t="s">
        <v>3202</v>
      </c>
      <c r="D1132" s="54" t="s">
        <v>3203</v>
      </c>
      <c r="E1132" s="55" t="s">
        <v>3204</v>
      </c>
      <c r="F1132" s="57">
        <v>92571.78</v>
      </c>
      <c r="H1132" s="220"/>
      <c r="I1132" s="220"/>
      <c r="J1132" s="56" t="s">
        <v>3202</v>
      </c>
      <c r="K1132" s="54" t="s">
        <v>3203</v>
      </c>
      <c r="L1132" s="55" t="s">
        <v>3204</v>
      </c>
      <c r="M1132" s="57">
        <v>93172.41</v>
      </c>
      <c r="N1132" s="173">
        <f t="shared" si="17"/>
        <v>-600.63000000000466</v>
      </c>
    </row>
    <row r="1133" spans="1:14" ht="12.75" customHeight="1" x14ac:dyDescent="0.2">
      <c r="A1133" s="201"/>
      <c r="B1133" s="201"/>
      <c r="C1133" s="56" t="s">
        <v>3205</v>
      </c>
      <c r="D1133" s="54" t="s">
        <v>3206</v>
      </c>
      <c r="E1133" s="55" t="s">
        <v>3207</v>
      </c>
      <c r="F1133" s="57">
        <v>98578.34</v>
      </c>
      <c r="H1133" s="220"/>
      <c r="I1133" s="220"/>
      <c r="J1133" s="56" t="s">
        <v>3205</v>
      </c>
      <c r="K1133" s="54" t="s">
        <v>3206</v>
      </c>
      <c r="L1133" s="55" t="s">
        <v>3207</v>
      </c>
      <c r="M1133" s="57">
        <v>99217.95</v>
      </c>
      <c r="N1133" s="173">
        <f t="shared" si="17"/>
        <v>-639.61000000000058</v>
      </c>
    </row>
    <row r="1134" spans="1:14" ht="12.75" customHeight="1" x14ac:dyDescent="0.2">
      <c r="A1134" s="201"/>
      <c r="B1134" s="201"/>
      <c r="C1134" s="56" t="s">
        <v>3208</v>
      </c>
      <c r="D1134" s="54" t="s">
        <v>3209</v>
      </c>
      <c r="E1134" s="55" t="s">
        <v>3210</v>
      </c>
      <c r="F1134" s="57">
        <v>105644.89</v>
      </c>
      <c r="H1134" s="220"/>
      <c r="I1134" s="220"/>
      <c r="J1134" s="56" t="s">
        <v>3208</v>
      </c>
      <c r="K1134" s="54" t="s">
        <v>3209</v>
      </c>
      <c r="L1134" s="55" t="s">
        <v>3210</v>
      </c>
      <c r="M1134" s="57">
        <v>106330.35</v>
      </c>
      <c r="N1134" s="173">
        <f t="shared" si="17"/>
        <v>-685.4600000000064</v>
      </c>
    </row>
    <row r="1135" spans="1:14" ht="12.75" customHeight="1" x14ac:dyDescent="0.2">
      <c r="A1135" s="201"/>
      <c r="B1135" s="201"/>
      <c r="C1135" s="56" t="s">
        <v>3211</v>
      </c>
      <c r="D1135" s="54" t="s">
        <v>3212</v>
      </c>
      <c r="E1135" s="55" t="s">
        <v>3213</v>
      </c>
      <c r="F1135" s="57">
        <v>112711.44</v>
      </c>
      <c r="H1135" s="220"/>
      <c r="I1135" s="220"/>
      <c r="J1135" s="56" t="s">
        <v>3211</v>
      </c>
      <c r="K1135" s="54" t="s">
        <v>3212</v>
      </c>
      <c r="L1135" s="55" t="s">
        <v>3213</v>
      </c>
      <c r="M1135" s="57">
        <v>113442.75</v>
      </c>
      <c r="N1135" s="173">
        <f t="shared" si="17"/>
        <v>-731.30999999999767</v>
      </c>
    </row>
    <row r="1136" spans="1:14" ht="12.75" customHeight="1" x14ac:dyDescent="0.2">
      <c r="A1136" s="201"/>
      <c r="B1136" s="201"/>
      <c r="C1136" s="56" t="s">
        <v>3214</v>
      </c>
      <c r="D1136" s="54" t="s">
        <v>3215</v>
      </c>
      <c r="E1136" s="55" t="s">
        <v>3216</v>
      </c>
      <c r="F1136" s="57">
        <v>119777.99</v>
      </c>
      <c r="H1136" s="220"/>
      <c r="I1136" s="220"/>
      <c r="J1136" s="56" t="s">
        <v>3214</v>
      </c>
      <c r="K1136" s="54" t="s">
        <v>3215</v>
      </c>
      <c r="L1136" s="55" t="s">
        <v>3216</v>
      </c>
      <c r="M1136" s="57">
        <v>120555.15</v>
      </c>
      <c r="N1136" s="173">
        <f t="shared" si="17"/>
        <v>-777.15999999998894</v>
      </c>
    </row>
    <row r="1137" spans="1:14" ht="12.75" customHeight="1" x14ac:dyDescent="0.2">
      <c r="A1137" s="201"/>
      <c r="B1137" s="201"/>
      <c r="C1137" s="56" t="s">
        <v>3217</v>
      </c>
      <c r="D1137" s="54" t="s">
        <v>3218</v>
      </c>
      <c r="E1137" s="55" t="s">
        <v>3219</v>
      </c>
      <c r="F1137" s="57">
        <v>126844.54</v>
      </c>
      <c r="H1137" s="220"/>
      <c r="I1137" s="220"/>
      <c r="J1137" s="56" t="s">
        <v>3217</v>
      </c>
      <c r="K1137" s="54" t="s">
        <v>3218</v>
      </c>
      <c r="L1137" s="55" t="s">
        <v>3219</v>
      </c>
      <c r="M1137" s="57">
        <v>127667.54</v>
      </c>
      <c r="N1137" s="173">
        <f t="shared" si="17"/>
        <v>-823</v>
      </c>
    </row>
    <row r="1138" spans="1:14" ht="12.75" customHeight="1" x14ac:dyDescent="0.2">
      <c r="A1138" s="202"/>
      <c r="B1138" s="202"/>
      <c r="C1138" s="56" t="s">
        <v>3220</v>
      </c>
      <c r="D1138" s="54" t="s">
        <v>3221</v>
      </c>
      <c r="E1138" s="55" t="s">
        <v>3222</v>
      </c>
      <c r="F1138" s="57">
        <v>133911.07999999999</v>
      </c>
      <c r="H1138" s="221"/>
      <c r="I1138" s="221"/>
      <c r="J1138" s="56" t="s">
        <v>3220</v>
      </c>
      <c r="K1138" s="54" t="s">
        <v>3221</v>
      </c>
      <c r="L1138" s="55" t="s">
        <v>3222</v>
      </c>
      <c r="M1138" s="57">
        <v>134779.94</v>
      </c>
      <c r="N1138" s="173">
        <f t="shared" si="17"/>
        <v>-868.86000000001513</v>
      </c>
    </row>
    <row r="1139" spans="1:14" ht="12.75" customHeight="1" x14ac:dyDescent="0.2">
      <c r="A1139" s="203" t="s">
        <v>123</v>
      </c>
      <c r="B1139" s="203" t="s">
        <v>124</v>
      </c>
      <c r="C1139" s="56"/>
      <c r="D1139" s="54"/>
      <c r="E1139" s="212" t="s">
        <v>3223</v>
      </c>
      <c r="F1139" s="213"/>
      <c r="H1139" s="228" t="s">
        <v>123</v>
      </c>
      <c r="I1139" s="228" t="s">
        <v>124</v>
      </c>
      <c r="J1139" s="56"/>
      <c r="K1139" s="54"/>
      <c r="L1139" s="231" t="s">
        <v>3223</v>
      </c>
      <c r="M1139" s="225"/>
      <c r="N1139" s="173">
        <f t="shared" si="17"/>
        <v>0</v>
      </c>
    </row>
    <row r="1140" spans="1:14" ht="12.75" customHeight="1" x14ac:dyDescent="0.2">
      <c r="A1140" s="201"/>
      <c r="B1140" s="201"/>
      <c r="C1140" s="56" t="s">
        <v>3224</v>
      </c>
      <c r="D1140" s="54" t="s">
        <v>3225</v>
      </c>
      <c r="E1140" s="55" t="s">
        <v>3226</v>
      </c>
      <c r="F1140" s="57">
        <v>310.67</v>
      </c>
      <c r="H1140" s="223"/>
      <c r="I1140" s="223"/>
      <c r="J1140" s="56" t="s">
        <v>3224</v>
      </c>
      <c r="K1140" s="54" t="s">
        <v>3225</v>
      </c>
      <c r="L1140" s="55" t="s">
        <v>3226</v>
      </c>
      <c r="M1140" s="57">
        <v>299.85000000000002</v>
      </c>
      <c r="N1140" s="173">
        <f t="shared" si="17"/>
        <v>10.819999999999993</v>
      </c>
    </row>
    <row r="1141" spans="1:14" ht="12.75" customHeight="1" x14ac:dyDescent="0.2">
      <c r="A1141" s="201"/>
      <c r="B1141" s="201"/>
      <c r="C1141" s="56" t="s">
        <v>3227</v>
      </c>
      <c r="D1141" s="54" t="s">
        <v>3228</v>
      </c>
      <c r="E1141" s="55" t="s">
        <v>3229</v>
      </c>
      <c r="F1141" s="57">
        <v>621.33000000000004</v>
      </c>
      <c r="H1141" s="223"/>
      <c r="I1141" s="223"/>
      <c r="J1141" s="56" t="s">
        <v>3227</v>
      </c>
      <c r="K1141" s="54" t="s">
        <v>3228</v>
      </c>
      <c r="L1141" s="55" t="s">
        <v>3229</v>
      </c>
      <c r="M1141" s="57">
        <v>599.70000000000005</v>
      </c>
      <c r="N1141" s="173">
        <f t="shared" si="17"/>
        <v>21.629999999999995</v>
      </c>
    </row>
    <row r="1142" spans="1:14" ht="12.75" customHeight="1" x14ac:dyDescent="0.2">
      <c r="A1142" s="201"/>
      <c r="B1142" s="201"/>
      <c r="C1142" s="56" t="s">
        <v>3230</v>
      </c>
      <c r="D1142" s="54" t="s">
        <v>3231</v>
      </c>
      <c r="E1142" s="55" t="s">
        <v>1340</v>
      </c>
      <c r="F1142" s="57">
        <v>932</v>
      </c>
      <c r="H1142" s="223"/>
      <c r="I1142" s="223"/>
      <c r="J1142" s="56" t="s">
        <v>3230</v>
      </c>
      <c r="K1142" s="54" t="s">
        <v>3231</v>
      </c>
      <c r="L1142" s="55" t="s">
        <v>1340</v>
      </c>
      <c r="M1142" s="57">
        <v>899.55</v>
      </c>
      <c r="N1142" s="173">
        <f t="shared" si="17"/>
        <v>32.450000000000045</v>
      </c>
    </row>
    <row r="1143" spans="1:14" ht="12.75" customHeight="1" x14ac:dyDescent="0.2">
      <c r="A1143" s="201"/>
      <c r="B1143" s="201"/>
      <c r="C1143" s="56" t="s">
        <v>3232</v>
      </c>
      <c r="D1143" s="54" t="s">
        <v>3233</v>
      </c>
      <c r="E1143" s="55" t="s">
        <v>1343</v>
      </c>
      <c r="F1143" s="57">
        <v>1398</v>
      </c>
      <c r="H1143" s="223"/>
      <c r="I1143" s="223"/>
      <c r="J1143" s="56" t="s">
        <v>3232</v>
      </c>
      <c r="K1143" s="54" t="s">
        <v>3233</v>
      </c>
      <c r="L1143" s="55" t="s">
        <v>1343</v>
      </c>
      <c r="M1143" s="57">
        <v>1349.33</v>
      </c>
      <c r="N1143" s="173">
        <f t="shared" si="17"/>
        <v>48.670000000000073</v>
      </c>
    </row>
    <row r="1144" spans="1:14" ht="12.75" customHeight="1" x14ac:dyDescent="0.2">
      <c r="A1144" s="201"/>
      <c r="B1144" s="201"/>
      <c r="C1144" s="56" t="s">
        <v>3234</v>
      </c>
      <c r="D1144" s="54" t="s">
        <v>3235</v>
      </c>
      <c r="E1144" s="55" t="s">
        <v>1346</v>
      </c>
      <c r="F1144" s="57">
        <v>1864</v>
      </c>
      <c r="H1144" s="223"/>
      <c r="I1144" s="223"/>
      <c r="J1144" s="56" t="s">
        <v>3234</v>
      </c>
      <c r="K1144" s="54" t="s">
        <v>3235</v>
      </c>
      <c r="L1144" s="55" t="s">
        <v>1346</v>
      </c>
      <c r="M1144" s="57">
        <v>1799.1</v>
      </c>
      <c r="N1144" s="173">
        <f t="shared" si="17"/>
        <v>64.900000000000091</v>
      </c>
    </row>
    <row r="1145" spans="1:14" ht="12.75" customHeight="1" x14ac:dyDescent="0.2">
      <c r="A1145" s="201"/>
      <c r="B1145" s="201"/>
      <c r="C1145" s="56" t="s">
        <v>3236</v>
      </c>
      <c r="D1145" s="54" t="s">
        <v>3237</v>
      </c>
      <c r="E1145" s="55" t="s">
        <v>1349</v>
      </c>
      <c r="F1145" s="57">
        <v>2330</v>
      </c>
      <c r="H1145" s="223"/>
      <c r="I1145" s="223"/>
      <c r="J1145" s="56" t="s">
        <v>3236</v>
      </c>
      <c r="K1145" s="54" t="s">
        <v>3237</v>
      </c>
      <c r="L1145" s="55" t="s">
        <v>1349</v>
      </c>
      <c r="M1145" s="57">
        <v>2248.88</v>
      </c>
      <c r="N1145" s="173">
        <f t="shared" si="17"/>
        <v>81.119999999999891</v>
      </c>
    </row>
    <row r="1146" spans="1:14" ht="12.75" customHeight="1" x14ac:dyDescent="0.2">
      <c r="A1146" s="201"/>
      <c r="B1146" s="201"/>
      <c r="C1146" s="56" t="s">
        <v>3238</v>
      </c>
      <c r="D1146" s="54" t="s">
        <v>3239</v>
      </c>
      <c r="E1146" s="55" t="s">
        <v>1352</v>
      </c>
      <c r="F1146" s="57">
        <v>2796</v>
      </c>
      <c r="H1146" s="223"/>
      <c r="I1146" s="223"/>
      <c r="J1146" s="56" t="s">
        <v>3238</v>
      </c>
      <c r="K1146" s="54" t="s">
        <v>3239</v>
      </c>
      <c r="L1146" s="55" t="s">
        <v>1352</v>
      </c>
      <c r="M1146" s="57">
        <v>2698.65</v>
      </c>
      <c r="N1146" s="173">
        <f t="shared" si="17"/>
        <v>97.349999999999909</v>
      </c>
    </row>
    <row r="1147" spans="1:14" ht="12.75" customHeight="1" x14ac:dyDescent="0.2">
      <c r="A1147" s="201"/>
      <c r="B1147" s="201"/>
      <c r="C1147" s="56" t="s">
        <v>3240</v>
      </c>
      <c r="D1147" s="54" t="s">
        <v>3241</v>
      </c>
      <c r="E1147" s="55" t="s">
        <v>1355</v>
      </c>
      <c r="F1147" s="57">
        <v>3262</v>
      </c>
      <c r="H1147" s="223"/>
      <c r="I1147" s="223"/>
      <c r="J1147" s="56" t="s">
        <v>3240</v>
      </c>
      <c r="K1147" s="54" t="s">
        <v>3241</v>
      </c>
      <c r="L1147" s="55" t="s">
        <v>1355</v>
      </c>
      <c r="M1147" s="57">
        <v>3148.43</v>
      </c>
      <c r="N1147" s="173">
        <f t="shared" si="17"/>
        <v>113.57000000000016</v>
      </c>
    </row>
    <row r="1148" spans="1:14" ht="12.75" customHeight="1" x14ac:dyDescent="0.2">
      <c r="A1148" s="201"/>
      <c r="B1148" s="201"/>
      <c r="C1148" s="56" t="s">
        <v>3242</v>
      </c>
      <c r="D1148" s="54" t="s">
        <v>3243</v>
      </c>
      <c r="E1148" s="55" t="s">
        <v>1358</v>
      </c>
      <c r="F1148" s="57">
        <v>3728</v>
      </c>
      <c r="H1148" s="223"/>
      <c r="I1148" s="223"/>
      <c r="J1148" s="56" t="s">
        <v>3242</v>
      </c>
      <c r="K1148" s="54" t="s">
        <v>3243</v>
      </c>
      <c r="L1148" s="55" t="s">
        <v>1358</v>
      </c>
      <c r="M1148" s="57">
        <v>3598.2</v>
      </c>
      <c r="N1148" s="173">
        <f t="shared" si="17"/>
        <v>129.80000000000018</v>
      </c>
    </row>
    <row r="1149" spans="1:14" ht="12.75" customHeight="1" x14ac:dyDescent="0.2">
      <c r="A1149" s="201"/>
      <c r="B1149" s="201"/>
      <c r="C1149" s="56" t="s">
        <v>3244</v>
      </c>
      <c r="D1149" s="54" t="s">
        <v>3245</v>
      </c>
      <c r="E1149" s="55" t="s">
        <v>1361</v>
      </c>
      <c r="F1149" s="57">
        <v>4194</v>
      </c>
      <c r="H1149" s="223"/>
      <c r="I1149" s="223"/>
      <c r="J1149" s="56" t="s">
        <v>3244</v>
      </c>
      <c r="K1149" s="54" t="s">
        <v>3245</v>
      </c>
      <c r="L1149" s="55" t="s">
        <v>1361</v>
      </c>
      <c r="M1149" s="57">
        <v>4047.98</v>
      </c>
      <c r="N1149" s="173">
        <f t="shared" si="17"/>
        <v>146.01999999999998</v>
      </c>
    </row>
    <row r="1150" spans="1:14" ht="12.75" customHeight="1" x14ac:dyDescent="0.2">
      <c r="A1150" s="201"/>
      <c r="B1150" s="201"/>
      <c r="C1150" s="56" t="s">
        <v>3246</v>
      </c>
      <c r="D1150" s="54" t="s">
        <v>3247</v>
      </c>
      <c r="E1150" s="55" t="s">
        <v>1364</v>
      </c>
      <c r="F1150" s="57">
        <v>4660</v>
      </c>
      <c r="H1150" s="223"/>
      <c r="I1150" s="223"/>
      <c r="J1150" s="56" t="s">
        <v>3246</v>
      </c>
      <c r="K1150" s="54" t="s">
        <v>3247</v>
      </c>
      <c r="L1150" s="55" t="s">
        <v>1364</v>
      </c>
      <c r="M1150" s="57">
        <v>4497.75</v>
      </c>
      <c r="N1150" s="173">
        <f t="shared" si="17"/>
        <v>162.25</v>
      </c>
    </row>
    <row r="1151" spans="1:14" ht="12.75" customHeight="1" x14ac:dyDescent="0.2">
      <c r="A1151" s="201"/>
      <c r="B1151" s="201"/>
      <c r="C1151" s="56" t="s">
        <v>3248</v>
      </c>
      <c r="D1151" s="54" t="s">
        <v>3249</v>
      </c>
      <c r="E1151" s="55" t="s">
        <v>1367</v>
      </c>
      <c r="F1151" s="57">
        <v>5126</v>
      </c>
      <c r="H1151" s="223"/>
      <c r="I1151" s="223"/>
      <c r="J1151" s="56" t="s">
        <v>3248</v>
      </c>
      <c r="K1151" s="54" t="s">
        <v>3249</v>
      </c>
      <c r="L1151" s="55" t="s">
        <v>1367</v>
      </c>
      <c r="M1151" s="57">
        <v>4947.53</v>
      </c>
      <c r="N1151" s="173">
        <f t="shared" si="17"/>
        <v>178.47000000000025</v>
      </c>
    </row>
    <row r="1152" spans="1:14" ht="12.75" customHeight="1" x14ac:dyDescent="0.2">
      <c r="A1152" s="202"/>
      <c r="B1152" s="202"/>
      <c r="C1152" s="56" t="s">
        <v>3250</v>
      </c>
      <c r="D1152" s="54" t="s">
        <v>3251</v>
      </c>
      <c r="E1152" s="55" t="s">
        <v>3252</v>
      </c>
      <c r="F1152" s="57">
        <v>5592</v>
      </c>
      <c r="H1152" s="223"/>
      <c r="I1152" s="223"/>
      <c r="J1152" s="56" t="s">
        <v>3250</v>
      </c>
      <c r="K1152" s="54" t="s">
        <v>3251</v>
      </c>
      <c r="L1152" s="55" t="s">
        <v>3252</v>
      </c>
      <c r="M1152" s="57">
        <v>5397.3</v>
      </c>
      <c r="N1152" s="173">
        <f t="shared" si="17"/>
        <v>194.69999999999982</v>
      </c>
    </row>
    <row r="1153" spans="1:14" ht="12.75" customHeight="1" x14ac:dyDescent="0.2">
      <c r="A1153" s="203" t="s">
        <v>3253</v>
      </c>
      <c r="B1153" s="203" t="s">
        <v>126</v>
      </c>
      <c r="C1153" s="204"/>
      <c r="D1153" s="54" t="s">
        <v>3254</v>
      </c>
      <c r="E1153" s="55" t="s">
        <v>3255</v>
      </c>
      <c r="F1153" s="214"/>
      <c r="H1153" s="203" t="s">
        <v>3253</v>
      </c>
      <c r="I1153" s="203" t="s">
        <v>126</v>
      </c>
      <c r="J1153" s="229"/>
      <c r="K1153" s="54" t="s">
        <v>3254</v>
      </c>
      <c r="L1153" s="55" t="s">
        <v>3255</v>
      </c>
      <c r="M1153" s="232"/>
      <c r="N1153" s="173">
        <f t="shared" si="17"/>
        <v>0</v>
      </c>
    </row>
    <row r="1154" spans="1:14" ht="12.75" customHeight="1" x14ac:dyDescent="0.2">
      <c r="A1154" s="201"/>
      <c r="B1154" s="201"/>
      <c r="C1154" s="206"/>
      <c r="D1154" s="54" t="s">
        <v>3256</v>
      </c>
      <c r="E1154" s="55" t="s">
        <v>3257</v>
      </c>
      <c r="F1154" s="216"/>
      <c r="H1154" s="220"/>
      <c r="I1154" s="220"/>
      <c r="J1154" s="225"/>
      <c r="K1154" s="54" t="s">
        <v>3256</v>
      </c>
      <c r="L1154" s="55" t="s">
        <v>3257</v>
      </c>
      <c r="M1154" s="233"/>
      <c r="N1154" s="173">
        <f t="shared" si="17"/>
        <v>0</v>
      </c>
    </row>
    <row r="1155" spans="1:14" ht="12.75" customHeight="1" x14ac:dyDescent="0.2">
      <c r="A1155" s="201"/>
      <c r="B1155" s="201"/>
      <c r="C1155" s="204" t="s">
        <v>3258</v>
      </c>
      <c r="D1155" s="60" t="s">
        <v>3259</v>
      </c>
      <c r="E1155" s="55" t="s">
        <v>3260</v>
      </c>
      <c r="F1155" s="214">
        <v>1596.24</v>
      </c>
      <c r="H1155" s="220"/>
      <c r="I1155" s="220"/>
      <c r="J1155" s="229" t="s">
        <v>3258</v>
      </c>
      <c r="K1155" s="60" t="s">
        <v>3259</v>
      </c>
      <c r="L1155" s="55" t="s">
        <v>3260</v>
      </c>
      <c r="M1155" s="232">
        <v>1682.24</v>
      </c>
      <c r="N1155" s="173">
        <f t="shared" si="17"/>
        <v>-86</v>
      </c>
    </row>
    <row r="1156" spans="1:14" ht="12.75" customHeight="1" x14ac:dyDescent="0.2">
      <c r="A1156" s="201"/>
      <c r="B1156" s="201"/>
      <c r="C1156" s="206"/>
      <c r="D1156" s="60" t="s">
        <v>3261</v>
      </c>
      <c r="E1156" s="55" t="s">
        <v>3262</v>
      </c>
      <c r="F1156" s="216"/>
      <c r="H1156" s="220"/>
      <c r="I1156" s="220"/>
      <c r="J1156" s="225"/>
      <c r="K1156" s="60" t="s">
        <v>3261</v>
      </c>
      <c r="L1156" s="55" t="s">
        <v>3262</v>
      </c>
      <c r="M1156" s="233"/>
      <c r="N1156" s="173">
        <f t="shared" si="17"/>
        <v>0</v>
      </c>
    </row>
    <row r="1157" spans="1:14" ht="12.75" customHeight="1" x14ac:dyDescent="0.2">
      <c r="A1157" s="201"/>
      <c r="B1157" s="201"/>
      <c r="C1157" s="204" t="s">
        <v>3263</v>
      </c>
      <c r="D1157" s="60" t="s">
        <v>3264</v>
      </c>
      <c r="E1157" s="55" t="s">
        <v>3265</v>
      </c>
      <c r="F1157" s="214">
        <v>3192.48</v>
      </c>
      <c r="H1157" s="220"/>
      <c r="I1157" s="220"/>
      <c r="J1157" s="229" t="s">
        <v>3263</v>
      </c>
      <c r="K1157" s="60" t="s">
        <v>3264</v>
      </c>
      <c r="L1157" s="55" t="s">
        <v>3265</v>
      </c>
      <c r="M1157" s="232">
        <v>3364.48</v>
      </c>
      <c r="N1157" s="173">
        <f t="shared" si="17"/>
        <v>-172</v>
      </c>
    </row>
    <row r="1158" spans="1:14" ht="12.75" customHeight="1" x14ac:dyDescent="0.2">
      <c r="A1158" s="201"/>
      <c r="B1158" s="201"/>
      <c r="C1158" s="206"/>
      <c r="D1158" s="60" t="s">
        <v>3266</v>
      </c>
      <c r="E1158" s="55" t="s">
        <v>3267</v>
      </c>
      <c r="F1158" s="216"/>
      <c r="H1158" s="220"/>
      <c r="I1158" s="220"/>
      <c r="J1158" s="225"/>
      <c r="K1158" s="60" t="s">
        <v>3266</v>
      </c>
      <c r="L1158" s="55" t="s">
        <v>3267</v>
      </c>
      <c r="M1158" s="233"/>
      <c r="N1158" s="173">
        <f t="shared" si="17"/>
        <v>0</v>
      </c>
    </row>
    <row r="1159" spans="1:14" ht="12.75" customHeight="1" x14ac:dyDescent="0.2">
      <c r="A1159" s="201"/>
      <c r="B1159" s="201"/>
      <c r="C1159" s="204" t="s">
        <v>3268</v>
      </c>
      <c r="D1159" s="60" t="s">
        <v>3269</v>
      </c>
      <c r="E1159" s="55" t="s">
        <v>3270</v>
      </c>
      <c r="F1159" s="214">
        <v>4788.72</v>
      </c>
      <c r="H1159" s="220"/>
      <c r="I1159" s="220"/>
      <c r="J1159" s="229" t="s">
        <v>3268</v>
      </c>
      <c r="K1159" s="60" t="s">
        <v>3269</v>
      </c>
      <c r="L1159" s="55" t="s">
        <v>3270</v>
      </c>
      <c r="M1159" s="232">
        <v>5046.72</v>
      </c>
      <c r="N1159" s="173">
        <f t="shared" si="17"/>
        <v>-258</v>
      </c>
    </row>
    <row r="1160" spans="1:14" ht="12.75" customHeight="1" x14ac:dyDescent="0.2">
      <c r="A1160" s="202"/>
      <c r="B1160" s="202"/>
      <c r="C1160" s="206"/>
      <c r="D1160" s="60" t="s">
        <v>3271</v>
      </c>
      <c r="E1160" s="55" t="s">
        <v>3272</v>
      </c>
      <c r="F1160" s="216"/>
      <c r="H1160" s="221"/>
      <c r="I1160" s="221"/>
      <c r="J1160" s="225"/>
      <c r="K1160" s="60" t="s">
        <v>3271</v>
      </c>
      <c r="L1160" s="55" t="s">
        <v>3272</v>
      </c>
      <c r="M1160" s="233"/>
      <c r="N1160" s="173">
        <f t="shared" si="17"/>
        <v>0</v>
      </c>
    </row>
    <row r="1161" spans="1:14" ht="12.75" customHeight="1" x14ac:dyDescent="0.2">
      <c r="A1161" s="58" t="s">
        <v>127</v>
      </c>
      <c r="B1161" s="58" t="s">
        <v>128</v>
      </c>
      <c r="C1161" s="56"/>
      <c r="D1161" s="54" t="s">
        <v>3273</v>
      </c>
      <c r="E1161" s="55" t="s">
        <v>3274</v>
      </c>
      <c r="F1161" s="59" t="s">
        <v>508</v>
      </c>
      <c r="H1161" s="58" t="s">
        <v>127</v>
      </c>
      <c r="I1161" s="58" t="s">
        <v>128</v>
      </c>
      <c r="J1161" s="56"/>
      <c r="K1161" s="54" t="s">
        <v>3273</v>
      </c>
      <c r="L1161" s="55" t="s">
        <v>3274</v>
      </c>
      <c r="M1161" s="59" t="s">
        <v>508</v>
      </c>
      <c r="N1161" s="173" t="e">
        <f t="shared" ref="N1161:N1224" si="18">F1161-M1161</f>
        <v>#VALUE!</v>
      </c>
    </row>
    <row r="1162" spans="1:14" ht="12.75" customHeight="1" x14ac:dyDescent="0.2">
      <c r="A1162" s="203" t="s">
        <v>129</v>
      </c>
      <c r="B1162" s="203" t="s">
        <v>130</v>
      </c>
      <c r="C1162" s="56"/>
      <c r="D1162" s="54"/>
      <c r="E1162" s="212" t="s">
        <v>3275</v>
      </c>
      <c r="F1162" s="213"/>
      <c r="H1162" s="228" t="s">
        <v>129</v>
      </c>
      <c r="I1162" s="228" t="s">
        <v>130</v>
      </c>
      <c r="J1162" s="56"/>
      <c r="K1162" s="54"/>
      <c r="L1162" s="231" t="s">
        <v>3275</v>
      </c>
      <c r="M1162" s="225"/>
      <c r="N1162" s="173">
        <f t="shared" si="18"/>
        <v>0</v>
      </c>
    </row>
    <row r="1163" spans="1:14" ht="12.75" customHeight="1" x14ac:dyDescent="0.2">
      <c r="A1163" s="201"/>
      <c r="B1163" s="201"/>
      <c r="C1163" s="56" t="s">
        <v>3276</v>
      </c>
      <c r="D1163" s="54" t="s">
        <v>3277</v>
      </c>
      <c r="E1163" s="55" t="s">
        <v>1490</v>
      </c>
      <c r="F1163" s="57">
        <v>5361.6</v>
      </c>
      <c r="H1163" s="223"/>
      <c r="I1163" s="223"/>
      <c r="J1163" s="56" t="s">
        <v>3276</v>
      </c>
      <c r="K1163" s="54" t="s">
        <v>3277</v>
      </c>
      <c r="L1163" s="55" t="s">
        <v>1490</v>
      </c>
      <c r="M1163" s="57">
        <v>5361.6</v>
      </c>
      <c r="N1163" s="173">
        <f t="shared" si="18"/>
        <v>0</v>
      </c>
    </row>
    <row r="1164" spans="1:14" ht="12.75" customHeight="1" x14ac:dyDescent="0.2">
      <c r="A1164" s="201"/>
      <c r="B1164" s="201"/>
      <c r="C1164" s="56" t="s">
        <v>3278</v>
      </c>
      <c r="D1164" s="54" t="s">
        <v>3279</v>
      </c>
      <c r="E1164" s="55" t="s">
        <v>1493</v>
      </c>
      <c r="F1164" s="57">
        <v>10723.2</v>
      </c>
      <c r="H1164" s="223"/>
      <c r="I1164" s="223"/>
      <c r="J1164" s="56" t="s">
        <v>3278</v>
      </c>
      <c r="K1164" s="54" t="s">
        <v>3279</v>
      </c>
      <c r="L1164" s="55" t="s">
        <v>1493</v>
      </c>
      <c r="M1164" s="57">
        <v>10723.2</v>
      </c>
      <c r="N1164" s="173">
        <f t="shared" si="18"/>
        <v>0</v>
      </c>
    </row>
    <row r="1165" spans="1:14" ht="12.75" customHeight="1" x14ac:dyDescent="0.2">
      <c r="A1165" s="201"/>
      <c r="B1165" s="201"/>
      <c r="C1165" s="56" t="s">
        <v>3280</v>
      </c>
      <c r="D1165" s="54" t="s">
        <v>3281</v>
      </c>
      <c r="E1165" s="55" t="s">
        <v>3282</v>
      </c>
      <c r="F1165" s="57">
        <v>16084.8</v>
      </c>
      <c r="H1165" s="223"/>
      <c r="I1165" s="223"/>
      <c r="J1165" s="56" t="s">
        <v>3280</v>
      </c>
      <c r="K1165" s="54" t="s">
        <v>3281</v>
      </c>
      <c r="L1165" s="55" t="s">
        <v>3282</v>
      </c>
      <c r="M1165" s="57">
        <v>16084.8</v>
      </c>
      <c r="N1165" s="173">
        <f t="shared" si="18"/>
        <v>0</v>
      </c>
    </row>
    <row r="1166" spans="1:14" ht="12.75" customHeight="1" x14ac:dyDescent="0.2">
      <c r="A1166" s="201"/>
      <c r="B1166" s="201"/>
      <c r="C1166" s="56" t="s">
        <v>3283</v>
      </c>
      <c r="D1166" s="54" t="s">
        <v>3284</v>
      </c>
      <c r="E1166" s="55" t="s">
        <v>3285</v>
      </c>
      <c r="F1166" s="57">
        <v>21446.400000000001</v>
      </c>
      <c r="H1166" s="223"/>
      <c r="I1166" s="223"/>
      <c r="J1166" s="56" t="s">
        <v>3283</v>
      </c>
      <c r="K1166" s="54" t="s">
        <v>3284</v>
      </c>
      <c r="L1166" s="55" t="s">
        <v>3285</v>
      </c>
      <c r="M1166" s="57">
        <v>21446.400000000001</v>
      </c>
      <c r="N1166" s="173">
        <f t="shared" si="18"/>
        <v>0</v>
      </c>
    </row>
    <row r="1167" spans="1:14" ht="12.75" customHeight="1" x14ac:dyDescent="0.2">
      <c r="A1167" s="201"/>
      <c r="B1167" s="201"/>
      <c r="C1167" s="56" t="s">
        <v>3286</v>
      </c>
      <c r="D1167" s="54" t="s">
        <v>3287</v>
      </c>
      <c r="E1167" s="55" t="s">
        <v>3288</v>
      </c>
      <c r="F1167" s="57">
        <v>26808</v>
      </c>
      <c r="H1167" s="223"/>
      <c r="I1167" s="223"/>
      <c r="J1167" s="56" t="s">
        <v>3286</v>
      </c>
      <c r="K1167" s="54" t="s">
        <v>3287</v>
      </c>
      <c r="L1167" s="55" t="s">
        <v>3288</v>
      </c>
      <c r="M1167" s="57">
        <v>26808</v>
      </c>
      <c r="N1167" s="173">
        <f t="shared" si="18"/>
        <v>0</v>
      </c>
    </row>
    <row r="1168" spans="1:14" ht="12.75" customHeight="1" x14ac:dyDescent="0.2">
      <c r="A1168" s="201"/>
      <c r="B1168" s="201"/>
      <c r="C1168" s="56" t="s">
        <v>3289</v>
      </c>
      <c r="D1168" s="54" t="s">
        <v>3290</v>
      </c>
      <c r="E1168" s="55" t="s">
        <v>3291</v>
      </c>
      <c r="F1168" s="57">
        <v>32169.599999999999</v>
      </c>
      <c r="H1168" s="223"/>
      <c r="I1168" s="223"/>
      <c r="J1168" s="56" t="s">
        <v>3289</v>
      </c>
      <c r="K1168" s="54" t="s">
        <v>3290</v>
      </c>
      <c r="L1168" s="55" t="s">
        <v>3291</v>
      </c>
      <c r="M1168" s="57">
        <v>32169.599999999999</v>
      </c>
      <c r="N1168" s="173">
        <f t="shared" si="18"/>
        <v>0</v>
      </c>
    </row>
    <row r="1169" spans="1:14" ht="12.75" customHeight="1" x14ac:dyDescent="0.2">
      <c r="A1169" s="201"/>
      <c r="B1169" s="201"/>
      <c r="C1169" s="56" t="s">
        <v>3292</v>
      </c>
      <c r="D1169" s="54" t="s">
        <v>3293</v>
      </c>
      <c r="E1169" s="55" t="s">
        <v>3294</v>
      </c>
      <c r="F1169" s="57">
        <v>37531.199999999997</v>
      </c>
      <c r="H1169" s="223"/>
      <c r="I1169" s="223"/>
      <c r="J1169" s="56" t="s">
        <v>3292</v>
      </c>
      <c r="K1169" s="54" t="s">
        <v>3293</v>
      </c>
      <c r="L1169" s="55" t="s">
        <v>3294</v>
      </c>
      <c r="M1169" s="57">
        <v>37531.199999999997</v>
      </c>
      <c r="N1169" s="173">
        <f t="shared" si="18"/>
        <v>0</v>
      </c>
    </row>
    <row r="1170" spans="1:14" ht="12.75" customHeight="1" x14ac:dyDescent="0.2">
      <c r="A1170" s="201"/>
      <c r="B1170" s="201"/>
      <c r="C1170" s="56" t="s">
        <v>3295</v>
      </c>
      <c r="D1170" s="54" t="s">
        <v>3296</v>
      </c>
      <c r="E1170" s="55" t="s">
        <v>3297</v>
      </c>
      <c r="F1170" s="57">
        <v>42892.800000000003</v>
      </c>
      <c r="H1170" s="223"/>
      <c r="I1170" s="223"/>
      <c r="J1170" s="56" t="s">
        <v>3295</v>
      </c>
      <c r="K1170" s="54" t="s">
        <v>3296</v>
      </c>
      <c r="L1170" s="55" t="s">
        <v>3297</v>
      </c>
      <c r="M1170" s="57">
        <v>42892.800000000003</v>
      </c>
      <c r="N1170" s="173">
        <f t="shared" si="18"/>
        <v>0</v>
      </c>
    </row>
    <row r="1171" spans="1:14" ht="12.75" customHeight="1" x14ac:dyDescent="0.2">
      <c r="A1171" s="201"/>
      <c r="B1171" s="201"/>
      <c r="C1171" s="56" t="s">
        <v>3298</v>
      </c>
      <c r="D1171" s="54" t="s">
        <v>3299</v>
      </c>
      <c r="E1171" s="55" t="s">
        <v>3300</v>
      </c>
      <c r="F1171" s="57">
        <v>48254.400000000001</v>
      </c>
      <c r="H1171" s="223"/>
      <c r="I1171" s="223"/>
      <c r="J1171" s="56" t="s">
        <v>3298</v>
      </c>
      <c r="K1171" s="54" t="s">
        <v>3299</v>
      </c>
      <c r="L1171" s="55" t="s">
        <v>3300</v>
      </c>
      <c r="M1171" s="57">
        <v>48254.400000000001</v>
      </c>
      <c r="N1171" s="173">
        <f t="shared" si="18"/>
        <v>0</v>
      </c>
    </row>
    <row r="1172" spans="1:14" ht="12.75" customHeight="1" x14ac:dyDescent="0.2">
      <c r="A1172" s="201"/>
      <c r="B1172" s="201"/>
      <c r="C1172" s="56" t="s">
        <v>3301</v>
      </c>
      <c r="D1172" s="54" t="s">
        <v>3302</v>
      </c>
      <c r="E1172" s="55" t="s">
        <v>3303</v>
      </c>
      <c r="F1172" s="57">
        <v>53616</v>
      </c>
      <c r="H1172" s="223"/>
      <c r="I1172" s="223"/>
      <c r="J1172" s="56" t="s">
        <v>3301</v>
      </c>
      <c r="K1172" s="54" t="s">
        <v>3302</v>
      </c>
      <c r="L1172" s="55" t="s">
        <v>3303</v>
      </c>
      <c r="M1172" s="57">
        <v>53616</v>
      </c>
      <c r="N1172" s="173">
        <f t="shared" si="18"/>
        <v>0</v>
      </c>
    </row>
    <row r="1173" spans="1:14" ht="12.75" customHeight="1" x14ac:dyDescent="0.2">
      <c r="A1173" s="201"/>
      <c r="B1173" s="201"/>
      <c r="C1173" s="56" t="s">
        <v>3304</v>
      </c>
      <c r="D1173" s="54" t="s">
        <v>3305</v>
      </c>
      <c r="E1173" s="55" t="s">
        <v>3306</v>
      </c>
      <c r="F1173" s="57">
        <v>58977.599999999999</v>
      </c>
      <c r="H1173" s="223"/>
      <c r="I1173" s="223"/>
      <c r="J1173" s="56" t="s">
        <v>3304</v>
      </c>
      <c r="K1173" s="54" t="s">
        <v>3305</v>
      </c>
      <c r="L1173" s="55" t="s">
        <v>3306</v>
      </c>
      <c r="M1173" s="57">
        <v>58977.599999999999</v>
      </c>
      <c r="N1173" s="173">
        <f t="shared" si="18"/>
        <v>0</v>
      </c>
    </row>
    <row r="1174" spans="1:14" ht="12.75" customHeight="1" x14ac:dyDescent="0.2">
      <c r="A1174" s="201"/>
      <c r="B1174" s="201"/>
      <c r="C1174" s="56" t="s">
        <v>3307</v>
      </c>
      <c r="D1174" s="54" t="s">
        <v>3308</v>
      </c>
      <c r="E1174" s="55" t="s">
        <v>3309</v>
      </c>
      <c r="F1174" s="57">
        <v>64339.199999999997</v>
      </c>
      <c r="H1174" s="223"/>
      <c r="I1174" s="223"/>
      <c r="J1174" s="56" t="s">
        <v>3307</v>
      </c>
      <c r="K1174" s="54" t="s">
        <v>3308</v>
      </c>
      <c r="L1174" s="55" t="s">
        <v>3309</v>
      </c>
      <c r="M1174" s="57">
        <v>64339.199999999997</v>
      </c>
      <c r="N1174" s="173">
        <f t="shared" si="18"/>
        <v>0</v>
      </c>
    </row>
    <row r="1175" spans="1:14" ht="12.75" customHeight="1" x14ac:dyDescent="0.2">
      <c r="A1175" s="201"/>
      <c r="B1175" s="201"/>
      <c r="C1175" s="56" t="s">
        <v>3310</v>
      </c>
      <c r="D1175" s="54" t="s">
        <v>3311</v>
      </c>
      <c r="E1175" s="55" t="s">
        <v>3312</v>
      </c>
      <c r="F1175" s="57">
        <v>69700.800000000003</v>
      </c>
      <c r="H1175" s="223"/>
      <c r="I1175" s="223"/>
      <c r="J1175" s="56" t="s">
        <v>3310</v>
      </c>
      <c r="K1175" s="54" t="s">
        <v>3311</v>
      </c>
      <c r="L1175" s="55" t="s">
        <v>3312</v>
      </c>
      <c r="M1175" s="57">
        <v>69700.800000000003</v>
      </c>
      <c r="N1175" s="173">
        <f t="shared" si="18"/>
        <v>0</v>
      </c>
    </row>
    <row r="1176" spans="1:14" ht="12.75" customHeight="1" x14ac:dyDescent="0.2">
      <c r="A1176" s="201"/>
      <c r="B1176" s="201"/>
      <c r="C1176" s="56" t="s">
        <v>3313</v>
      </c>
      <c r="D1176" s="54" t="s">
        <v>3314</v>
      </c>
      <c r="E1176" s="55" t="s">
        <v>3315</v>
      </c>
      <c r="F1176" s="57">
        <v>75062.399999999994</v>
      </c>
      <c r="H1176" s="223"/>
      <c r="I1176" s="223"/>
      <c r="J1176" s="56" t="s">
        <v>3313</v>
      </c>
      <c r="K1176" s="54" t="s">
        <v>3314</v>
      </c>
      <c r="L1176" s="55" t="s">
        <v>3315</v>
      </c>
      <c r="M1176" s="57">
        <v>75062.399999999994</v>
      </c>
      <c r="N1176" s="173">
        <f t="shared" si="18"/>
        <v>0</v>
      </c>
    </row>
    <row r="1177" spans="1:14" ht="12.75" customHeight="1" x14ac:dyDescent="0.2">
      <c r="A1177" s="201"/>
      <c r="B1177" s="201"/>
      <c r="C1177" s="56" t="s">
        <v>3316</v>
      </c>
      <c r="D1177" s="54" t="s">
        <v>3317</v>
      </c>
      <c r="E1177" s="55" t="s">
        <v>3318</v>
      </c>
      <c r="F1177" s="57">
        <v>80424</v>
      </c>
      <c r="H1177" s="223"/>
      <c r="I1177" s="223"/>
      <c r="J1177" s="56" t="s">
        <v>3316</v>
      </c>
      <c r="K1177" s="54" t="s">
        <v>3317</v>
      </c>
      <c r="L1177" s="55" t="s">
        <v>3318</v>
      </c>
      <c r="M1177" s="57">
        <v>80424</v>
      </c>
      <c r="N1177" s="173">
        <f t="shared" si="18"/>
        <v>0</v>
      </c>
    </row>
    <row r="1178" spans="1:14" ht="12.75" customHeight="1" x14ac:dyDescent="0.2">
      <c r="A1178" s="201"/>
      <c r="B1178" s="201"/>
      <c r="C1178" s="56" t="s">
        <v>3319</v>
      </c>
      <c r="D1178" s="54" t="s">
        <v>3320</v>
      </c>
      <c r="E1178" s="55" t="s">
        <v>3321</v>
      </c>
      <c r="F1178" s="57">
        <v>85785.600000000006</v>
      </c>
      <c r="H1178" s="223"/>
      <c r="I1178" s="223"/>
      <c r="J1178" s="56" t="s">
        <v>3319</v>
      </c>
      <c r="K1178" s="54" t="s">
        <v>3320</v>
      </c>
      <c r="L1178" s="55" t="s">
        <v>3321</v>
      </c>
      <c r="M1178" s="57">
        <v>85785.600000000006</v>
      </c>
      <c r="N1178" s="173">
        <f t="shared" si="18"/>
        <v>0</v>
      </c>
    </row>
    <row r="1179" spans="1:14" ht="12.75" customHeight="1" x14ac:dyDescent="0.2">
      <c r="A1179" s="201"/>
      <c r="B1179" s="201"/>
      <c r="C1179" s="56" t="s">
        <v>3322</v>
      </c>
      <c r="D1179" s="54" t="s">
        <v>3323</v>
      </c>
      <c r="E1179" s="55" t="s">
        <v>3324</v>
      </c>
      <c r="F1179" s="57">
        <v>91147.199999999997</v>
      </c>
      <c r="H1179" s="223"/>
      <c r="I1179" s="223"/>
      <c r="J1179" s="56" t="s">
        <v>3322</v>
      </c>
      <c r="K1179" s="54" t="s">
        <v>3323</v>
      </c>
      <c r="L1179" s="55" t="s">
        <v>3324</v>
      </c>
      <c r="M1179" s="57">
        <v>91147.199999999997</v>
      </c>
      <c r="N1179" s="173">
        <f t="shared" si="18"/>
        <v>0</v>
      </c>
    </row>
    <row r="1180" spans="1:14" ht="12.75" customHeight="1" x14ac:dyDescent="0.2">
      <c r="A1180" s="201"/>
      <c r="B1180" s="201"/>
      <c r="C1180" s="56" t="s">
        <v>3325</v>
      </c>
      <c r="D1180" s="54" t="s">
        <v>3326</v>
      </c>
      <c r="E1180" s="55" t="s">
        <v>3327</v>
      </c>
      <c r="F1180" s="57">
        <v>96508.800000000003</v>
      </c>
      <c r="H1180" s="223"/>
      <c r="I1180" s="223"/>
      <c r="J1180" s="56" t="s">
        <v>3325</v>
      </c>
      <c r="K1180" s="54" t="s">
        <v>3326</v>
      </c>
      <c r="L1180" s="55" t="s">
        <v>3327</v>
      </c>
      <c r="M1180" s="57">
        <v>96508.800000000003</v>
      </c>
      <c r="N1180" s="173">
        <f t="shared" si="18"/>
        <v>0</v>
      </c>
    </row>
    <row r="1181" spans="1:14" ht="12.75" customHeight="1" x14ac:dyDescent="0.2">
      <c r="A1181" s="201"/>
      <c r="B1181" s="201"/>
      <c r="C1181" s="56" t="s">
        <v>3328</v>
      </c>
      <c r="D1181" s="54" t="s">
        <v>3329</v>
      </c>
      <c r="E1181" s="55" t="s">
        <v>3330</v>
      </c>
      <c r="F1181" s="57">
        <v>101870.39999999999</v>
      </c>
      <c r="H1181" s="223"/>
      <c r="I1181" s="223"/>
      <c r="J1181" s="56" t="s">
        <v>3328</v>
      </c>
      <c r="K1181" s="54" t="s">
        <v>3329</v>
      </c>
      <c r="L1181" s="55" t="s">
        <v>3330</v>
      </c>
      <c r="M1181" s="57">
        <v>101870.39999999999</v>
      </c>
      <c r="N1181" s="173">
        <f t="shared" si="18"/>
        <v>0</v>
      </c>
    </row>
    <row r="1182" spans="1:14" ht="12.75" customHeight="1" x14ac:dyDescent="0.2">
      <c r="A1182" s="201"/>
      <c r="B1182" s="201"/>
      <c r="C1182" s="56" t="s">
        <v>3331</v>
      </c>
      <c r="D1182" s="54"/>
      <c r="E1182" s="55" t="s">
        <v>3332</v>
      </c>
      <c r="F1182" s="57"/>
      <c r="H1182" s="223"/>
      <c r="I1182" s="223"/>
      <c r="J1182" s="56" t="s">
        <v>3331</v>
      </c>
      <c r="K1182" s="54"/>
      <c r="L1182" s="55" t="s">
        <v>3332</v>
      </c>
      <c r="M1182" s="57"/>
      <c r="N1182" s="173">
        <f t="shared" si="18"/>
        <v>0</v>
      </c>
    </row>
    <row r="1183" spans="1:14" ht="12.75" customHeight="1" x14ac:dyDescent="0.2">
      <c r="A1183" s="201"/>
      <c r="B1183" s="201"/>
      <c r="C1183" s="56" t="s">
        <v>3333</v>
      </c>
      <c r="D1183" s="54" t="s">
        <v>3334</v>
      </c>
      <c r="E1183" s="55" t="s">
        <v>3335</v>
      </c>
      <c r="F1183" s="57">
        <v>109912.8</v>
      </c>
      <c r="H1183" s="223"/>
      <c r="I1183" s="223"/>
      <c r="J1183" s="56" t="s">
        <v>3333</v>
      </c>
      <c r="K1183" s="54" t="s">
        <v>3334</v>
      </c>
      <c r="L1183" s="55" t="s">
        <v>3335</v>
      </c>
      <c r="M1183" s="57">
        <v>109912.8</v>
      </c>
      <c r="N1183" s="173">
        <f t="shared" si="18"/>
        <v>0</v>
      </c>
    </row>
    <row r="1184" spans="1:14" ht="12.75" customHeight="1" x14ac:dyDescent="0.2">
      <c r="A1184" s="201"/>
      <c r="B1184" s="201"/>
      <c r="C1184" s="56" t="s">
        <v>3336</v>
      </c>
      <c r="D1184" s="54" t="s">
        <v>3337</v>
      </c>
      <c r="E1184" s="55" t="s">
        <v>3338</v>
      </c>
      <c r="F1184" s="57">
        <v>120636</v>
      </c>
      <c r="H1184" s="223"/>
      <c r="I1184" s="223"/>
      <c r="J1184" s="56" t="s">
        <v>3336</v>
      </c>
      <c r="K1184" s="54" t="s">
        <v>3337</v>
      </c>
      <c r="L1184" s="55" t="s">
        <v>3338</v>
      </c>
      <c r="M1184" s="57">
        <v>120636</v>
      </c>
      <c r="N1184" s="173">
        <f t="shared" si="18"/>
        <v>0</v>
      </c>
    </row>
    <row r="1185" spans="1:14" ht="12.75" customHeight="1" x14ac:dyDescent="0.2">
      <c r="A1185" s="201"/>
      <c r="B1185" s="201"/>
      <c r="C1185" s="56" t="s">
        <v>3339</v>
      </c>
      <c r="D1185" s="54" t="s">
        <v>3340</v>
      </c>
      <c r="E1185" s="55" t="s">
        <v>3341</v>
      </c>
      <c r="F1185" s="57">
        <v>131359.20000000001</v>
      </c>
      <c r="H1185" s="223"/>
      <c r="I1185" s="223"/>
      <c r="J1185" s="56" t="s">
        <v>3339</v>
      </c>
      <c r="K1185" s="54" t="s">
        <v>3340</v>
      </c>
      <c r="L1185" s="55" t="s">
        <v>3341</v>
      </c>
      <c r="M1185" s="57">
        <v>131359.20000000001</v>
      </c>
      <c r="N1185" s="173">
        <f t="shared" si="18"/>
        <v>0</v>
      </c>
    </row>
    <row r="1186" spans="1:14" ht="63.75" customHeight="1" x14ac:dyDescent="0.2">
      <c r="A1186" s="201"/>
      <c r="B1186" s="201"/>
      <c r="C1186" s="56" t="s">
        <v>3342</v>
      </c>
      <c r="D1186" s="54" t="s">
        <v>3343</v>
      </c>
      <c r="E1186" s="55" t="s">
        <v>3344</v>
      </c>
      <c r="F1186" s="57">
        <v>142082.4</v>
      </c>
      <c r="H1186" s="223"/>
      <c r="I1186" s="223"/>
      <c r="J1186" s="56" t="s">
        <v>3342</v>
      </c>
      <c r="K1186" s="54" t="s">
        <v>3343</v>
      </c>
      <c r="L1186" s="55" t="s">
        <v>3344</v>
      </c>
      <c r="M1186" s="57">
        <v>142082.4</v>
      </c>
      <c r="N1186" s="173">
        <f t="shared" si="18"/>
        <v>0</v>
      </c>
    </row>
    <row r="1187" spans="1:14" ht="51" customHeight="1" x14ac:dyDescent="0.2">
      <c r="A1187" s="201"/>
      <c r="B1187" s="201"/>
      <c r="C1187" s="56" t="s">
        <v>3345</v>
      </c>
      <c r="D1187" s="54" t="s">
        <v>3346</v>
      </c>
      <c r="E1187" s="55" t="s">
        <v>3347</v>
      </c>
      <c r="F1187" s="57">
        <v>155486.39999999999</v>
      </c>
      <c r="H1187" s="223"/>
      <c r="I1187" s="223"/>
      <c r="J1187" s="56" t="s">
        <v>3345</v>
      </c>
      <c r="K1187" s="54" t="s">
        <v>3346</v>
      </c>
      <c r="L1187" s="55" t="s">
        <v>3347</v>
      </c>
      <c r="M1187" s="57">
        <v>155486.39999999999</v>
      </c>
      <c r="N1187" s="173">
        <f t="shared" si="18"/>
        <v>0</v>
      </c>
    </row>
    <row r="1188" spans="1:14" ht="38.25" customHeight="1" x14ac:dyDescent="0.2">
      <c r="A1188" s="201"/>
      <c r="B1188" s="201"/>
      <c r="C1188" s="56" t="s">
        <v>3348</v>
      </c>
      <c r="D1188" s="54" t="s">
        <v>3349</v>
      </c>
      <c r="E1188" s="55" t="s">
        <v>3350</v>
      </c>
      <c r="F1188" s="57">
        <v>176932.8</v>
      </c>
      <c r="H1188" s="223"/>
      <c r="I1188" s="223"/>
      <c r="J1188" s="56" t="s">
        <v>3348</v>
      </c>
      <c r="K1188" s="54" t="s">
        <v>3349</v>
      </c>
      <c r="L1188" s="55" t="s">
        <v>3350</v>
      </c>
      <c r="M1188" s="57">
        <v>176932.8</v>
      </c>
      <c r="N1188" s="173">
        <f t="shared" si="18"/>
        <v>0</v>
      </c>
    </row>
    <row r="1189" spans="1:14" ht="25.5" customHeight="1" x14ac:dyDescent="0.2">
      <c r="A1189" s="201"/>
      <c r="B1189" s="201"/>
      <c r="C1189" s="56" t="s">
        <v>3351</v>
      </c>
      <c r="D1189" s="54" t="s">
        <v>3352</v>
      </c>
      <c r="E1189" s="55" t="s">
        <v>3353</v>
      </c>
      <c r="F1189" s="57">
        <v>207315.20000000001</v>
      </c>
      <c r="H1189" s="223"/>
      <c r="I1189" s="223"/>
      <c r="J1189" s="56" t="s">
        <v>3351</v>
      </c>
      <c r="K1189" s="54" t="s">
        <v>3352</v>
      </c>
      <c r="L1189" s="55" t="s">
        <v>3353</v>
      </c>
      <c r="M1189" s="57">
        <v>207315.20000000001</v>
      </c>
      <c r="N1189" s="173">
        <f t="shared" si="18"/>
        <v>0</v>
      </c>
    </row>
    <row r="1190" spans="1:14" ht="12.75" customHeight="1" x14ac:dyDescent="0.2">
      <c r="A1190" s="201"/>
      <c r="B1190" s="201"/>
      <c r="C1190" s="56" t="s">
        <v>3354</v>
      </c>
      <c r="D1190" s="54" t="s">
        <v>3355</v>
      </c>
      <c r="E1190" s="55" t="s">
        <v>3356</v>
      </c>
      <c r="F1190" s="57">
        <v>250208</v>
      </c>
      <c r="H1190" s="223"/>
      <c r="I1190" s="223"/>
      <c r="J1190" s="56" t="s">
        <v>3354</v>
      </c>
      <c r="K1190" s="54" t="s">
        <v>3355</v>
      </c>
      <c r="L1190" s="55" t="s">
        <v>3356</v>
      </c>
      <c r="M1190" s="57">
        <v>250208</v>
      </c>
      <c r="N1190" s="173">
        <f t="shared" si="18"/>
        <v>0</v>
      </c>
    </row>
    <row r="1191" spans="1:14" ht="12.75" customHeight="1" x14ac:dyDescent="0.2">
      <c r="A1191" s="201"/>
      <c r="B1191" s="201"/>
      <c r="C1191" s="56" t="s">
        <v>3357</v>
      </c>
      <c r="D1191" s="54" t="s">
        <v>3358</v>
      </c>
      <c r="E1191" s="55" t="s">
        <v>3359</v>
      </c>
      <c r="F1191" s="57">
        <v>307398.40000000002</v>
      </c>
      <c r="H1191" s="223"/>
      <c r="I1191" s="223"/>
      <c r="J1191" s="56" t="s">
        <v>3357</v>
      </c>
      <c r="K1191" s="54" t="s">
        <v>3358</v>
      </c>
      <c r="L1191" s="55" t="s">
        <v>3359</v>
      </c>
      <c r="M1191" s="57">
        <v>307398.40000000002</v>
      </c>
      <c r="N1191" s="173">
        <f t="shared" si="18"/>
        <v>0</v>
      </c>
    </row>
    <row r="1192" spans="1:14" ht="12.75" customHeight="1" x14ac:dyDescent="0.2">
      <c r="A1192" s="201"/>
      <c r="B1192" s="201"/>
      <c r="C1192" s="56" t="s">
        <v>3360</v>
      </c>
      <c r="D1192" s="54" t="s">
        <v>3361</v>
      </c>
      <c r="E1192" s="55" t="s">
        <v>3362</v>
      </c>
      <c r="F1192" s="57">
        <v>393184</v>
      </c>
      <c r="H1192" s="223"/>
      <c r="I1192" s="223"/>
      <c r="J1192" s="56" t="s">
        <v>3360</v>
      </c>
      <c r="K1192" s="54" t="s">
        <v>3361</v>
      </c>
      <c r="L1192" s="55" t="s">
        <v>3362</v>
      </c>
      <c r="M1192" s="57">
        <v>393184</v>
      </c>
      <c r="N1192" s="173">
        <f t="shared" si="18"/>
        <v>0</v>
      </c>
    </row>
    <row r="1193" spans="1:14" ht="25.5" customHeight="1" x14ac:dyDescent="0.2">
      <c r="A1193" s="202"/>
      <c r="B1193" s="202"/>
      <c r="C1193" s="56" t="s">
        <v>3363</v>
      </c>
      <c r="D1193" s="54" t="s">
        <v>3364</v>
      </c>
      <c r="E1193" s="55" t="s">
        <v>3365</v>
      </c>
      <c r="F1193" s="57">
        <v>478969.59999999998</v>
      </c>
      <c r="H1193" s="223"/>
      <c r="I1193" s="223"/>
      <c r="J1193" s="56" t="s">
        <v>3363</v>
      </c>
      <c r="K1193" s="54" t="s">
        <v>3364</v>
      </c>
      <c r="L1193" s="55" t="s">
        <v>3365</v>
      </c>
      <c r="M1193" s="57">
        <v>478969.59999999998</v>
      </c>
      <c r="N1193" s="173">
        <f t="shared" si="18"/>
        <v>0</v>
      </c>
    </row>
    <row r="1194" spans="1:14" ht="12.75" customHeight="1" x14ac:dyDescent="0.2">
      <c r="A1194" s="203" t="s">
        <v>131</v>
      </c>
      <c r="B1194" s="203" t="s">
        <v>132</v>
      </c>
      <c r="C1194" s="56"/>
      <c r="D1194" s="54"/>
      <c r="E1194" s="212" t="s">
        <v>3366</v>
      </c>
      <c r="F1194" s="213"/>
      <c r="H1194" s="228" t="s">
        <v>131</v>
      </c>
      <c r="I1194" s="228" t="s">
        <v>132</v>
      </c>
      <c r="J1194" s="56"/>
      <c r="K1194" s="54"/>
      <c r="L1194" s="231" t="s">
        <v>3366</v>
      </c>
      <c r="M1194" s="225"/>
      <c r="N1194" s="173">
        <f t="shared" si="18"/>
        <v>0</v>
      </c>
    </row>
    <row r="1195" spans="1:14" ht="12.75" customHeight="1" x14ac:dyDescent="0.2">
      <c r="A1195" s="201"/>
      <c r="B1195" s="201"/>
      <c r="C1195" s="56" t="s">
        <v>3367</v>
      </c>
      <c r="D1195" s="54" t="s">
        <v>3368</v>
      </c>
      <c r="E1195" s="55" t="s">
        <v>3369</v>
      </c>
      <c r="F1195" s="57">
        <v>927.04</v>
      </c>
      <c r="H1195" s="223"/>
      <c r="I1195" s="223"/>
      <c r="J1195" s="56" t="s">
        <v>3367</v>
      </c>
      <c r="K1195" s="54" t="s">
        <v>3368</v>
      </c>
      <c r="L1195" s="55" t="s">
        <v>3369</v>
      </c>
      <c r="M1195" s="57">
        <v>875.66</v>
      </c>
      <c r="N1195" s="173">
        <f t="shared" si="18"/>
        <v>51.379999999999995</v>
      </c>
    </row>
    <row r="1196" spans="1:14" ht="12.75" customHeight="1" x14ac:dyDescent="0.2">
      <c r="A1196" s="201"/>
      <c r="B1196" s="201"/>
      <c r="C1196" s="56" t="s">
        <v>3370</v>
      </c>
      <c r="D1196" s="54" t="s">
        <v>3371</v>
      </c>
      <c r="E1196" s="55" t="s">
        <v>3372</v>
      </c>
      <c r="F1196" s="57">
        <v>1622.32</v>
      </c>
      <c r="H1196" s="223"/>
      <c r="I1196" s="223"/>
      <c r="J1196" s="56" t="s">
        <v>3370</v>
      </c>
      <c r="K1196" s="54" t="s">
        <v>3371</v>
      </c>
      <c r="L1196" s="55" t="s">
        <v>3372</v>
      </c>
      <c r="M1196" s="57">
        <v>1612.63</v>
      </c>
      <c r="N1196" s="173">
        <f t="shared" si="18"/>
        <v>9.6899999999998272</v>
      </c>
    </row>
    <row r="1197" spans="1:14" ht="38.25" customHeight="1" x14ac:dyDescent="0.2">
      <c r="A1197" s="201"/>
      <c r="B1197" s="201"/>
      <c r="C1197" s="56" t="s">
        <v>3373</v>
      </c>
      <c r="D1197" s="54" t="s">
        <v>3374</v>
      </c>
      <c r="E1197" s="55" t="s">
        <v>1515</v>
      </c>
      <c r="F1197" s="57">
        <v>2317.6</v>
      </c>
      <c r="H1197" s="223"/>
      <c r="I1197" s="223"/>
      <c r="J1197" s="56" t="s">
        <v>3373</v>
      </c>
      <c r="K1197" s="54" t="s">
        <v>3374</v>
      </c>
      <c r="L1197" s="55" t="s">
        <v>1515</v>
      </c>
      <c r="M1197" s="57">
        <v>2303.75</v>
      </c>
      <c r="N1197" s="173">
        <f t="shared" si="18"/>
        <v>13.849999999999909</v>
      </c>
    </row>
    <row r="1198" spans="1:14" ht="12.75" customHeight="1" x14ac:dyDescent="0.2">
      <c r="A1198" s="201"/>
      <c r="B1198" s="201"/>
      <c r="C1198" s="56" t="s">
        <v>3375</v>
      </c>
      <c r="D1198" s="54" t="s">
        <v>3376</v>
      </c>
      <c r="E1198" s="55" t="s">
        <v>1518</v>
      </c>
      <c r="F1198" s="57">
        <v>3012.88</v>
      </c>
      <c r="H1198" s="223"/>
      <c r="I1198" s="223"/>
      <c r="J1198" s="56" t="s">
        <v>3375</v>
      </c>
      <c r="K1198" s="54" t="s">
        <v>3376</v>
      </c>
      <c r="L1198" s="55" t="s">
        <v>1518</v>
      </c>
      <c r="M1198" s="57">
        <v>2994.88</v>
      </c>
      <c r="N1198" s="173">
        <f t="shared" si="18"/>
        <v>18</v>
      </c>
    </row>
    <row r="1199" spans="1:14" ht="12.75" customHeight="1" x14ac:dyDescent="0.2">
      <c r="A1199" s="201"/>
      <c r="B1199" s="201"/>
      <c r="C1199" s="56" t="s">
        <v>3377</v>
      </c>
      <c r="D1199" s="54" t="s">
        <v>3378</v>
      </c>
      <c r="E1199" s="55" t="s">
        <v>1521</v>
      </c>
      <c r="F1199" s="57">
        <v>3708.16</v>
      </c>
      <c r="H1199" s="223"/>
      <c r="I1199" s="223"/>
      <c r="J1199" s="56" t="s">
        <v>3377</v>
      </c>
      <c r="K1199" s="54" t="s">
        <v>3378</v>
      </c>
      <c r="L1199" s="55" t="s">
        <v>1521</v>
      </c>
      <c r="M1199" s="57">
        <v>3686</v>
      </c>
      <c r="N1199" s="173">
        <f t="shared" si="18"/>
        <v>22.159999999999854</v>
      </c>
    </row>
    <row r="1200" spans="1:14" ht="12.75" customHeight="1" x14ac:dyDescent="0.2">
      <c r="A1200" s="201"/>
      <c r="B1200" s="201"/>
      <c r="C1200" s="56" t="s">
        <v>3379</v>
      </c>
      <c r="D1200" s="54" t="s">
        <v>3380</v>
      </c>
      <c r="E1200" s="55" t="s">
        <v>3381</v>
      </c>
      <c r="F1200" s="57">
        <v>4403.4399999999996</v>
      </c>
      <c r="H1200" s="223"/>
      <c r="I1200" s="223"/>
      <c r="J1200" s="56" t="s">
        <v>3379</v>
      </c>
      <c r="K1200" s="54" t="s">
        <v>3380</v>
      </c>
      <c r="L1200" s="55" t="s">
        <v>3381</v>
      </c>
      <c r="M1200" s="57">
        <v>4377.13</v>
      </c>
      <c r="N1200" s="173">
        <f t="shared" si="18"/>
        <v>26.309999999999491</v>
      </c>
    </row>
    <row r="1201" spans="1:14" ht="12.75" customHeight="1" x14ac:dyDescent="0.2">
      <c r="A1201" s="201"/>
      <c r="B1201" s="201"/>
      <c r="C1201" s="56" t="s">
        <v>3382</v>
      </c>
      <c r="D1201" s="54" t="s">
        <v>3383</v>
      </c>
      <c r="E1201" s="55" t="s">
        <v>3384</v>
      </c>
      <c r="F1201" s="57">
        <v>5083.66</v>
      </c>
      <c r="H1201" s="223"/>
      <c r="I1201" s="223"/>
      <c r="J1201" s="56" t="s">
        <v>3382</v>
      </c>
      <c r="K1201" s="54" t="s">
        <v>3383</v>
      </c>
      <c r="L1201" s="55" t="s">
        <v>3384</v>
      </c>
      <c r="M1201" s="57">
        <v>5019.87</v>
      </c>
      <c r="N1201" s="173">
        <f t="shared" si="18"/>
        <v>63.789999999999964</v>
      </c>
    </row>
    <row r="1202" spans="1:14" ht="25.5" customHeight="1" x14ac:dyDescent="0.2">
      <c r="A1202" s="201"/>
      <c r="B1202" s="201"/>
      <c r="C1202" s="56" t="s">
        <v>3385</v>
      </c>
      <c r="D1202" s="54" t="s">
        <v>3386</v>
      </c>
      <c r="E1202" s="55" t="s">
        <v>3387</v>
      </c>
      <c r="F1202" s="57">
        <v>5794</v>
      </c>
      <c r="H1202" s="223"/>
      <c r="I1202" s="223"/>
      <c r="J1202" s="56" t="s">
        <v>3385</v>
      </c>
      <c r="K1202" s="54" t="s">
        <v>3386</v>
      </c>
      <c r="L1202" s="55" t="s">
        <v>3387</v>
      </c>
      <c r="M1202" s="57">
        <v>5759.38</v>
      </c>
      <c r="N1202" s="173">
        <f t="shared" si="18"/>
        <v>34.619999999999891</v>
      </c>
    </row>
    <row r="1203" spans="1:14" ht="25.5" customHeight="1" x14ac:dyDescent="0.2">
      <c r="A1203" s="201"/>
      <c r="B1203" s="201"/>
      <c r="C1203" s="56" t="s">
        <v>3388</v>
      </c>
      <c r="D1203" s="54" t="s">
        <v>3389</v>
      </c>
      <c r="E1203" s="55" t="s">
        <v>3390</v>
      </c>
      <c r="F1203" s="57">
        <v>6489.28</v>
      </c>
      <c r="H1203" s="223"/>
      <c r="I1203" s="223"/>
      <c r="J1203" s="56" t="s">
        <v>3388</v>
      </c>
      <c r="K1203" s="54" t="s">
        <v>3389</v>
      </c>
      <c r="L1203" s="55" t="s">
        <v>3390</v>
      </c>
      <c r="M1203" s="57">
        <v>6450.5</v>
      </c>
      <c r="N1203" s="173">
        <f t="shared" si="18"/>
        <v>38.779999999999745</v>
      </c>
    </row>
    <row r="1204" spans="1:14" ht="25.5" customHeight="1" x14ac:dyDescent="0.2">
      <c r="A1204" s="201"/>
      <c r="B1204" s="201"/>
      <c r="C1204" s="56" t="s">
        <v>3391</v>
      </c>
      <c r="D1204" s="54" t="s">
        <v>3392</v>
      </c>
      <c r="E1204" s="55" t="s">
        <v>3393</v>
      </c>
      <c r="F1204" s="57">
        <v>7184.56</v>
      </c>
      <c r="H1204" s="223"/>
      <c r="I1204" s="223"/>
      <c r="J1204" s="56" t="s">
        <v>3391</v>
      </c>
      <c r="K1204" s="54" t="s">
        <v>3392</v>
      </c>
      <c r="L1204" s="55" t="s">
        <v>3393</v>
      </c>
      <c r="M1204" s="57">
        <v>7141.63</v>
      </c>
      <c r="N1204" s="173">
        <f t="shared" si="18"/>
        <v>42.930000000000291</v>
      </c>
    </row>
    <row r="1205" spans="1:14" ht="25.5" customHeight="1" x14ac:dyDescent="0.2">
      <c r="A1205" s="201"/>
      <c r="B1205" s="201"/>
      <c r="C1205" s="56" t="s">
        <v>3394</v>
      </c>
      <c r="D1205" s="54" t="s">
        <v>3395</v>
      </c>
      <c r="E1205" s="55" t="s">
        <v>3396</v>
      </c>
      <c r="F1205" s="57">
        <v>7879.84</v>
      </c>
      <c r="H1205" s="223"/>
      <c r="I1205" s="223"/>
      <c r="J1205" s="56" t="s">
        <v>3394</v>
      </c>
      <c r="K1205" s="54" t="s">
        <v>3395</v>
      </c>
      <c r="L1205" s="55" t="s">
        <v>3396</v>
      </c>
      <c r="M1205" s="57">
        <v>7832.75</v>
      </c>
      <c r="N1205" s="173">
        <f t="shared" si="18"/>
        <v>47.090000000000146</v>
      </c>
    </row>
    <row r="1206" spans="1:14" ht="25.5" customHeight="1" x14ac:dyDescent="0.2">
      <c r="A1206" s="201"/>
      <c r="B1206" s="201"/>
      <c r="C1206" s="56" t="s">
        <v>3397</v>
      </c>
      <c r="D1206" s="54" t="s">
        <v>3398</v>
      </c>
      <c r="E1206" s="55" t="s">
        <v>3399</v>
      </c>
      <c r="F1206" s="57">
        <v>8575.1200000000008</v>
      </c>
      <c r="H1206" s="223"/>
      <c r="I1206" s="223"/>
      <c r="J1206" s="56" t="s">
        <v>3397</v>
      </c>
      <c r="K1206" s="54" t="s">
        <v>3398</v>
      </c>
      <c r="L1206" s="55" t="s">
        <v>3399</v>
      </c>
      <c r="M1206" s="57">
        <v>8523.8799999999992</v>
      </c>
      <c r="N1206" s="173">
        <f t="shared" si="18"/>
        <v>51.240000000001601</v>
      </c>
    </row>
    <row r="1207" spans="1:14" ht="25.5" customHeight="1" x14ac:dyDescent="0.2">
      <c r="A1207" s="201"/>
      <c r="B1207" s="201"/>
      <c r="C1207" s="56" t="s">
        <v>3400</v>
      </c>
      <c r="D1207" s="54" t="s">
        <v>3401</v>
      </c>
      <c r="E1207" s="55" t="s">
        <v>3402</v>
      </c>
      <c r="F1207" s="57">
        <v>9270.4</v>
      </c>
      <c r="H1207" s="223"/>
      <c r="I1207" s="223"/>
      <c r="J1207" s="56" t="s">
        <v>3400</v>
      </c>
      <c r="K1207" s="54" t="s">
        <v>3401</v>
      </c>
      <c r="L1207" s="55" t="s">
        <v>3402</v>
      </c>
      <c r="M1207" s="57">
        <v>9215</v>
      </c>
      <c r="N1207" s="173">
        <f t="shared" si="18"/>
        <v>55.399999999999636</v>
      </c>
    </row>
    <row r="1208" spans="1:14" ht="25.5" customHeight="1" x14ac:dyDescent="0.2">
      <c r="A1208" s="201"/>
      <c r="B1208" s="201"/>
      <c r="C1208" s="56" t="s">
        <v>3403</v>
      </c>
      <c r="D1208" s="54" t="s">
        <v>3404</v>
      </c>
      <c r="E1208" s="55" t="s">
        <v>3405</v>
      </c>
      <c r="F1208" s="57">
        <v>9965.68</v>
      </c>
      <c r="H1208" s="223"/>
      <c r="I1208" s="223"/>
      <c r="J1208" s="56" t="s">
        <v>3403</v>
      </c>
      <c r="K1208" s="54" t="s">
        <v>3404</v>
      </c>
      <c r="L1208" s="55" t="s">
        <v>3405</v>
      </c>
      <c r="M1208" s="57">
        <v>9906.1299999999992</v>
      </c>
      <c r="N1208" s="173">
        <f t="shared" si="18"/>
        <v>59.550000000001091</v>
      </c>
    </row>
    <row r="1209" spans="1:14" ht="25.5" customHeight="1" x14ac:dyDescent="0.2">
      <c r="A1209" s="201"/>
      <c r="B1209" s="201"/>
      <c r="C1209" s="56" t="s">
        <v>3406</v>
      </c>
      <c r="D1209" s="54" t="s">
        <v>3407</v>
      </c>
      <c r="E1209" s="55" t="s">
        <v>3408</v>
      </c>
      <c r="F1209" s="57">
        <v>10660.96</v>
      </c>
      <c r="H1209" s="223"/>
      <c r="I1209" s="223"/>
      <c r="J1209" s="56" t="s">
        <v>3406</v>
      </c>
      <c r="K1209" s="54" t="s">
        <v>3407</v>
      </c>
      <c r="L1209" s="55" t="s">
        <v>3408</v>
      </c>
      <c r="M1209" s="57">
        <v>10597.25</v>
      </c>
      <c r="N1209" s="173">
        <f t="shared" si="18"/>
        <v>63.709999999999127</v>
      </c>
    </row>
    <row r="1210" spans="1:14" ht="25.5" customHeight="1" x14ac:dyDescent="0.2">
      <c r="A1210" s="201"/>
      <c r="B1210" s="201"/>
      <c r="C1210" s="56" t="s">
        <v>3409</v>
      </c>
      <c r="D1210" s="54" t="s">
        <v>3410</v>
      </c>
      <c r="E1210" s="55" t="s">
        <v>3411</v>
      </c>
      <c r="F1210" s="57">
        <v>11356.24</v>
      </c>
      <c r="H1210" s="223"/>
      <c r="I1210" s="223"/>
      <c r="J1210" s="56" t="s">
        <v>3409</v>
      </c>
      <c r="K1210" s="54" t="s">
        <v>3410</v>
      </c>
      <c r="L1210" s="55" t="s">
        <v>3411</v>
      </c>
      <c r="M1210" s="57">
        <v>11288.38</v>
      </c>
      <c r="N1210" s="173">
        <f t="shared" si="18"/>
        <v>67.860000000000582</v>
      </c>
    </row>
    <row r="1211" spans="1:14" ht="25.5" customHeight="1" x14ac:dyDescent="0.2">
      <c r="A1211" s="202"/>
      <c r="B1211" s="202"/>
      <c r="C1211" s="56" t="s">
        <v>3412</v>
      </c>
      <c r="D1211" s="54" t="s">
        <v>3413</v>
      </c>
      <c r="E1211" s="55" t="s">
        <v>3414</v>
      </c>
      <c r="F1211" s="57">
        <v>12051.52</v>
      </c>
      <c r="H1211" s="223"/>
      <c r="I1211" s="223"/>
      <c r="J1211" s="56" t="s">
        <v>3412</v>
      </c>
      <c r="K1211" s="54" t="s">
        <v>3413</v>
      </c>
      <c r="L1211" s="55" t="s">
        <v>3414</v>
      </c>
      <c r="M1211" s="57">
        <v>11979.5</v>
      </c>
      <c r="N1211" s="173">
        <f t="shared" si="18"/>
        <v>72.020000000000437</v>
      </c>
    </row>
    <row r="1212" spans="1:14" ht="25.5" customHeight="1" x14ac:dyDescent="0.2">
      <c r="A1212" s="203" t="s">
        <v>133</v>
      </c>
      <c r="B1212" s="203" t="s">
        <v>134</v>
      </c>
      <c r="C1212" s="56"/>
      <c r="D1212" s="54"/>
      <c r="E1212" s="212" t="s">
        <v>3415</v>
      </c>
      <c r="F1212" s="213"/>
      <c r="H1212" s="203" t="s">
        <v>133</v>
      </c>
      <c r="I1212" s="203" t="s">
        <v>134</v>
      </c>
      <c r="J1212" s="56"/>
      <c r="K1212" s="54"/>
      <c r="L1212" s="231" t="s">
        <v>3415</v>
      </c>
      <c r="M1212" s="225"/>
      <c r="N1212" s="173">
        <f t="shared" si="18"/>
        <v>0</v>
      </c>
    </row>
    <row r="1213" spans="1:14" ht="25.5" customHeight="1" x14ac:dyDescent="0.2">
      <c r="A1213" s="201"/>
      <c r="B1213" s="201"/>
      <c r="C1213" s="56" t="s">
        <v>3416</v>
      </c>
      <c r="D1213" s="54" t="s">
        <v>3417</v>
      </c>
      <c r="E1213" s="55" t="s">
        <v>3418</v>
      </c>
      <c r="F1213" s="57">
        <v>327.62</v>
      </c>
      <c r="H1213" s="220"/>
      <c r="I1213" s="220"/>
      <c r="J1213" s="56" t="s">
        <v>3416</v>
      </c>
      <c r="K1213" s="54" t="s">
        <v>3417</v>
      </c>
      <c r="L1213" s="55" t="s">
        <v>3418</v>
      </c>
      <c r="M1213" s="57">
        <v>324.23</v>
      </c>
      <c r="N1213" s="173">
        <f t="shared" si="18"/>
        <v>3.3899999999999864</v>
      </c>
    </row>
    <row r="1214" spans="1:14" ht="25.5" customHeight="1" x14ac:dyDescent="0.2">
      <c r="A1214" s="201"/>
      <c r="B1214" s="201"/>
      <c r="C1214" s="56" t="s">
        <v>3419</v>
      </c>
      <c r="D1214" s="54" t="s">
        <v>3420</v>
      </c>
      <c r="E1214" s="55" t="s">
        <v>3421</v>
      </c>
      <c r="F1214" s="57">
        <v>655.25</v>
      </c>
      <c r="H1214" s="220"/>
      <c r="I1214" s="220"/>
      <c r="J1214" s="56" t="s">
        <v>3419</v>
      </c>
      <c r="K1214" s="54" t="s">
        <v>3420</v>
      </c>
      <c r="L1214" s="55" t="s">
        <v>3421</v>
      </c>
      <c r="M1214" s="57">
        <v>648.46</v>
      </c>
      <c r="N1214" s="173">
        <f t="shared" si="18"/>
        <v>6.7899999999999636</v>
      </c>
    </row>
    <row r="1215" spans="1:14" ht="25.5" customHeight="1" x14ac:dyDescent="0.2">
      <c r="A1215" s="201"/>
      <c r="B1215" s="201"/>
      <c r="C1215" s="56" t="s">
        <v>3422</v>
      </c>
      <c r="D1215" s="54" t="s">
        <v>3423</v>
      </c>
      <c r="E1215" s="55" t="s">
        <v>3424</v>
      </c>
      <c r="F1215" s="57">
        <v>982.87</v>
      </c>
      <c r="H1215" s="220"/>
      <c r="I1215" s="220"/>
      <c r="J1215" s="56" t="s">
        <v>3422</v>
      </c>
      <c r="K1215" s="54" t="s">
        <v>3423</v>
      </c>
      <c r="L1215" s="55" t="s">
        <v>3424</v>
      </c>
      <c r="M1215" s="57">
        <v>972.68</v>
      </c>
      <c r="N1215" s="173">
        <f t="shared" si="18"/>
        <v>10.190000000000055</v>
      </c>
    </row>
    <row r="1216" spans="1:14" ht="25.5" customHeight="1" x14ac:dyDescent="0.2">
      <c r="A1216" s="201"/>
      <c r="B1216" s="201"/>
      <c r="C1216" s="56" t="s">
        <v>3425</v>
      </c>
      <c r="D1216" s="54" t="s">
        <v>3426</v>
      </c>
      <c r="E1216" s="55" t="s">
        <v>3427</v>
      </c>
      <c r="F1216" s="57">
        <v>1419.7</v>
      </c>
      <c r="H1216" s="220"/>
      <c r="I1216" s="220"/>
      <c r="J1216" s="56" t="s">
        <v>3425</v>
      </c>
      <c r="K1216" s="54" t="s">
        <v>3426</v>
      </c>
      <c r="L1216" s="55" t="s">
        <v>3427</v>
      </c>
      <c r="M1216" s="57">
        <v>1404.99</v>
      </c>
      <c r="N1216" s="173">
        <f t="shared" si="18"/>
        <v>14.710000000000036</v>
      </c>
    </row>
    <row r="1217" spans="1:14" ht="25.5" customHeight="1" x14ac:dyDescent="0.2">
      <c r="A1217" s="201"/>
      <c r="B1217" s="201"/>
      <c r="C1217" s="56" t="s">
        <v>3428</v>
      </c>
      <c r="D1217" s="54" t="s">
        <v>3429</v>
      </c>
      <c r="E1217" s="55" t="s">
        <v>3430</v>
      </c>
      <c r="F1217" s="57">
        <v>1856.54</v>
      </c>
      <c r="H1217" s="220"/>
      <c r="I1217" s="220"/>
      <c r="J1217" s="56" t="s">
        <v>3428</v>
      </c>
      <c r="K1217" s="54" t="s">
        <v>3429</v>
      </c>
      <c r="L1217" s="55" t="s">
        <v>3430</v>
      </c>
      <c r="M1217" s="57">
        <v>1837.29</v>
      </c>
      <c r="N1217" s="173">
        <f t="shared" si="18"/>
        <v>19.25</v>
      </c>
    </row>
    <row r="1218" spans="1:14" ht="25.5" customHeight="1" x14ac:dyDescent="0.2">
      <c r="A1218" s="201"/>
      <c r="B1218" s="201"/>
      <c r="C1218" s="56" t="s">
        <v>3431</v>
      </c>
      <c r="D1218" s="54" t="s">
        <v>3432</v>
      </c>
      <c r="E1218" s="55" t="s">
        <v>3433</v>
      </c>
      <c r="F1218" s="57">
        <v>2208.4</v>
      </c>
      <c r="H1218" s="220"/>
      <c r="I1218" s="220"/>
      <c r="J1218" s="56" t="s">
        <v>3431</v>
      </c>
      <c r="K1218" s="54" t="s">
        <v>3432</v>
      </c>
      <c r="L1218" s="55" t="s">
        <v>3433</v>
      </c>
      <c r="M1218" s="57">
        <v>2255.92</v>
      </c>
      <c r="N1218" s="173">
        <f t="shared" si="18"/>
        <v>-47.519999999999982</v>
      </c>
    </row>
    <row r="1219" spans="1:14" ht="25.5" customHeight="1" x14ac:dyDescent="0.2">
      <c r="A1219" s="201"/>
      <c r="B1219" s="201"/>
      <c r="C1219" s="56" t="s">
        <v>3434</v>
      </c>
      <c r="D1219" s="54" t="s">
        <v>3435</v>
      </c>
      <c r="E1219" s="55" t="s">
        <v>3436</v>
      </c>
      <c r="F1219" s="57">
        <v>2730.2</v>
      </c>
      <c r="H1219" s="220"/>
      <c r="I1219" s="220"/>
      <c r="J1219" s="56" t="s">
        <v>3434</v>
      </c>
      <c r="K1219" s="54" t="s">
        <v>3435</v>
      </c>
      <c r="L1219" s="55" t="s">
        <v>3436</v>
      </c>
      <c r="M1219" s="57">
        <v>2701.9</v>
      </c>
      <c r="N1219" s="173">
        <f t="shared" si="18"/>
        <v>28.299999999999727</v>
      </c>
    </row>
    <row r="1220" spans="1:14" ht="25.5" customHeight="1" x14ac:dyDescent="0.2">
      <c r="A1220" s="201"/>
      <c r="B1220" s="201"/>
      <c r="C1220" s="56" t="s">
        <v>3437</v>
      </c>
      <c r="D1220" s="54" t="s">
        <v>3438</v>
      </c>
      <c r="E1220" s="55" t="s">
        <v>3439</v>
      </c>
      <c r="F1220" s="57">
        <v>3167.03</v>
      </c>
      <c r="H1220" s="220"/>
      <c r="I1220" s="220"/>
      <c r="J1220" s="56" t="s">
        <v>3437</v>
      </c>
      <c r="K1220" s="54" t="s">
        <v>3438</v>
      </c>
      <c r="L1220" s="55" t="s">
        <v>3439</v>
      </c>
      <c r="M1220" s="57">
        <v>3134.2</v>
      </c>
      <c r="N1220" s="173">
        <f t="shared" si="18"/>
        <v>32.830000000000382</v>
      </c>
    </row>
    <row r="1221" spans="1:14" ht="25.5" customHeight="1" x14ac:dyDescent="0.2">
      <c r="A1221" s="201"/>
      <c r="B1221" s="201"/>
      <c r="C1221" s="56" t="s">
        <v>3440</v>
      </c>
      <c r="D1221" s="54" t="s">
        <v>3441</v>
      </c>
      <c r="E1221" s="55" t="s">
        <v>3442</v>
      </c>
      <c r="F1221" s="57">
        <v>3603.86</v>
      </c>
      <c r="H1221" s="220"/>
      <c r="I1221" s="220"/>
      <c r="J1221" s="56" t="s">
        <v>3440</v>
      </c>
      <c r="K1221" s="54" t="s">
        <v>3441</v>
      </c>
      <c r="L1221" s="55" t="s">
        <v>3442</v>
      </c>
      <c r="M1221" s="57">
        <v>3566.51</v>
      </c>
      <c r="N1221" s="173">
        <f t="shared" si="18"/>
        <v>37.349999999999909</v>
      </c>
    </row>
    <row r="1222" spans="1:14" ht="25.5" customHeight="1" x14ac:dyDescent="0.2">
      <c r="A1222" s="201"/>
      <c r="B1222" s="201"/>
      <c r="C1222" s="56" t="s">
        <v>3443</v>
      </c>
      <c r="D1222" s="54" t="s">
        <v>3444</v>
      </c>
      <c r="E1222" s="55" t="s">
        <v>3445</v>
      </c>
      <c r="F1222" s="57">
        <v>4040.7</v>
      </c>
      <c r="H1222" s="220"/>
      <c r="I1222" s="220"/>
      <c r="J1222" s="56" t="s">
        <v>3443</v>
      </c>
      <c r="K1222" s="54" t="s">
        <v>3444</v>
      </c>
      <c r="L1222" s="55" t="s">
        <v>3445</v>
      </c>
      <c r="M1222" s="57">
        <v>3998.81</v>
      </c>
      <c r="N1222" s="173">
        <f t="shared" si="18"/>
        <v>41.889999999999873</v>
      </c>
    </row>
    <row r="1223" spans="1:14" ht="25.5" customHeight="1" x14ac:dyDescent="0.2">
      <c r="A1223" s="201"/>
      <c r="B1223" s="201"/>
      <c r="C1223" s="56" t="s">
        <v>3446</v>
      </c>
      <c r="D1223" s="54" t="s">
        <v>3447</v>
      </c>
      <c r="E1223" s="55" t="s">
        <v>3448</v>
      </c>
      <c r="F1223" s="57">
        <v>4402.6099999999997</v>
      </c>
      <c r="H1223" s="220"/>
      <c r="I1223" s="220"/>
      <c r="J1223" s="56" t="s">
        <v>3446</v>
      </c>
      <c r="K1223" s="54" t="s">
        <v>3447</v>
      </c>
      <c r="L1223" s="55" t="s">
        <v>3448</v>
      </c>
      <c r="M1223" s="57">
        <v>4431.12</v>
      </c>
      <c r="N1223" s="173">
        <f t="shared" si="18"/>
        <v>-28.510000000000218</v>
      </c>
    </row>
    <row r="1224" spans="1:14" ht="25.5" customHeight="1" x14ac:dyDescent="0.2">
      <c r="A1224" s="201"/>
      <c r="B1224" s="201"/>
      <c r="C1224" s="56" t="s">
        <v>3449</v>
      </c>
      <c r="D1224" s="54" t="s">
        <v>3450</v>
      </c>
      <c r="E1224" s="55" t="s">
        <v>3451</v>
      </c>
      <c r="F1224" s="57">
        <v>4914.3599999999997</v>
      </c>
      <c r="H1224" s="220"/>
      <c r="I1224" s="220"/>
      <c r="J1224" s="56" t="s">
        <v>3449</v>
      </c>
      <c r="K1224" s="54" t="s">
        <v>3450</v>
      </c>
      <c r="L1224" s="55" t="s">
        <v>3451</v>
      </c>
      <c r="M1224" s="57">
        <v>4863.42</v>
      </c>
      <c r="N1224" s="173">
        <f t="shared" si="18"/>
        <v>50.9399999999996</v>
      </c>
    </row>
    <row r="1225" spans="1:14" ht="25.5" customHeight="1" x14ac:dyDescent="0.2">
      <c r="A1225" s="201"/>
      <c r="B1225" s="201"/>
      <c r="C1225" s="56" t="s">
        <v>3452</v>
      </c>
      <c r="D1225" s="54" t="s">
        <v>3453</v>
      </c>
      <c r="E1225" s="55" t="s">
        <v>3454</v>
      </c>
      <c r="F1225" s="57">
        <v>5351.19</v>
      </c>
      <c r="H1225" s="220"/>
      <c r="I1225" s="220"/>
      <c r="J1225" s="56" t="s">
        <v>3452</v>
      </c>
      <c r="K1225" s="54" t="s">
        <v>3453</v>
      </c>
      <c r="L1225" s="55" t="s">
        <v>3454</v>
      </c>
      <c r="M1225" s="57">
        <v>5295.72</v>
      </c>
      <c r="N1225" s="173">
        <f t="shared" ref="N1225:N1288" si="19">F1225-M1225</f>
        <v>55.469999999999345</v>
      </c>
    </row>
    <row r="1226" spans="1:14" ht="25.5" customHeight="1" x14ac:dyDescent="0.2">
      <c r="A1226" s="201"/>
      <c r="B1226" s="201"/>
      <c r="C1226" s="56" t="s">
        <v>3455</v>
      </c>
      <c r="D1226" s="54"/>
      <c r="E1226" s="55" t="s">
        <v>3456</v>
      </c>
      <c r="F1226" s="57"/>
      <c r="H1226" s="220"/>
      <c r="I1226" s="220"/>
      <c r="J1226" s="56" t="s">
        <v>3455</v>
      </c>
      <c r="K1226" s="54"/>
      <c r="L1226" s="55" t="s">
        <v>3456</v>
      </c>
      <c r="M1226" s="57"/>
      <c r="N1226" s="173">
        <f t="shared" si="19"/>
        <v>0</v>
      </c>
    </row>
    <row r="1227" spans="1:14" ht="25.5" customHeight="1" x14ac:dyDescent="0.2">
      <c r="A1227" s="201"/>
      <c r="B1227" s="201"/>
      <c r="C1227" s="56" t="s">
        <v>3457</v>
      </c>
      <c r="D1227" s="54" t="s">
        <v>3458</v>
      </c>
      <c r="E1227" s="55" t="s">
        <v>3459</v>
      </c>
      <c r="F1227" s="57">
        <v>5897.23</v>
      </c>
      <c r="H1227" s="220"/>
      <c r="I1227" s="220"/>
      <c r="J1227" s="56" t="s">
        <v>3457</v>
      </c>
      <c r="K1227" s="54" t="s">
        <v>3458</v>
      </c>
      <c r="L1227" s="55" t="s">
        <v>3459</v>
      </c>
      <c r="M1227" s="57">
        <v>5836.1</v>
      </c>
      <c r="N1227" s="173">
        <f t="shared" si="19"/>
        <v>61.1299999999992</v>
      </c>
    </row>
    <row r="1228" spans="1:14" ht="25.5" customHeight="1" x14ac:dyDescent="0.2">
      <c r="A1228" s="201"/>
      <c r="B1228" s="201"/>
      <c r="C1228" s="56" t="s">
        <v>3460</v>
      </c>
      <c r="D1228" s="54" t="s">
        <v>3461</v>
      </c>
      <c r="E1228" s="55" t="s">
        <v>3462</v>
      </c>
      <c r="F1228" s="57">
        <v>6770.9</v>
      </c>
      <c r="H1228" s="220"/>
      <c r="I1228" s="220"/>
      <c r="J1228" s="56" t="s">
        <v>3460</v>
      </c>
      <c r="K1228" s="54" t="s">
        <v>3461</v>
      </c>
      <c r="L1228" s="55" t="s">
        <v>3462</v>
      </c>
      <c r="M1228" s="57">
        <v>6700.71</v>
      </c>
      <c r="N1228" s="173">
        <f t="shared" si="19"/>
        <v>70.1899999999996</v>
      </c>
    </row>
    <row r="1229" spans="1:14" ht="25.5" customHeight="1" x14ac:dyDescent="0.2">
      <c r="A1229" s="201"/>
      <c r="B1229" s="201"/>
      <c r="C1229" s="56" t="s">
        <v>3463</v>
      </c>
      <c r="D1229" s="54" t="s">
        <v>3464</v>
      </c>
      <c r="E1229" s="55" t="s">
        <v>3465</v>
      </c>
      <c r="F1229" s="57">
        <v>7644.56</v>
      </c>
      <c r="H1229" s="220"/>
      <c r="I1229" s="220"/>
      <c r="J1229" s="56" t="s">
        <v>3463</v>
      </c>
      <c r="K1229" s="54" t="s">
        <v>3464</v>
      </c>
      <c r="L1229" s="55" t="s">
        <v>3465</v>
      </c>
      <c r="M1229" s="57">
        <v>7565.32</v>
      </c>
      <c r="N1229" s="173">
        <f t="shared" si="19"/>
        <v>79.240000000000691</v>
      </c>
    </row>
    <row r="1230" spans="1:14" ht="25.5" customHeight="1" x14ac:dyDescent="0.2">
      <c r="A1230" s="201"/>
      <c r="B1230" s="201"/>
      <c r="C1230" s="56" t="s">
        <v>3466</v>
      </c>
      <c r="D1230" s="54" t="s">
        <v>3467</v>
      </c>
      <c r="E1230" s="55" t="s">
        <v>3468</v>
      </c>
      <c r="F1230" s="57">
        <v>8518.2199999999993</v>
      </c>
      <c r="H1230" s="220"/>
      <c r="I1230" s="220"/>
      <c r="J1230" s="56" t="s">
        <v>3466</v>
      </c>
      <c r="K1230" s="54" t="s">
        <v>3467</v>
      </c>
      <c r="L1230" s="55" t="s">
        <v>3468</v>
      </c>
      <c r="M1230" s="57">
        <v>8429.93</v>
      </c>
      <c r="N1230" s="173">
        <f t="shared" si="19"/>
        <v>88.289999999999054</v>
      </c>
    </row>
    <row r="1231" spans="1:14" ht="25.5" customHeight="1" x14ac:dyDescent="0.2">
      <c r="A1231" s="201"/>
      <c r="B1231" s="201"/>
      <c r="C1231" s="56" t="s">
        <v>3469</v>
      </c>
      <c r="D1231" s="54" t="s">
        <v>3470</v>
      </c>
      <c r="E1231" s="55" t="s">
        <v>3471</v>
      </c>
      <c r="F1231" s="57">
        <v>9391.89</v>
      </c>
      <c r="H1231" s="220"/>
      <c r="I1231" s="220"/>
      <c r="J1231" s="56" t="s">
        <v>3469</v>
      </c>
      <c r="K1231" s="54" t="s">
        <v>3470</v>
      </c>
      <c r="L1231" s="55" t="s">
        <v>3471</v>
      </c>
      <c r="M1231" s="57">
        <v>9294.5400000000009</v>
      </c>
      <c r="N1231" s="173">
        <f t="shared" si="19"/>
        <v>97.349999999998545</v>
      </c>
    </row>
    <row r="1232" spans="1:14" ht="25.5" customHeight="1" x14ac:dyDescent="0.2">
      <c r="A1232" s="201"/>
      <c r="B1232" s="201"/>
      <c r="C1232" s="56" t="s">
        <v>3472</v>
      </c>
      <c r="D1232" s="54" t="s">
        <v>3473</v>
      </c>
      <c r="E1232" s="55" t="s">
        <v>3474</v>
      </c>
      <c r="F1232" s="57">
        <v>10265.549999999999</v>
      </c>
      <c r="H1232" s="220"/>
      <c r="I1232" s="220"/>
      <c r="J1232" s="56" t="s">
        <v>3472</v>
      </c>
      <c r="K1232" s="54" t="s">
        <v>3473</v>
      </c>
      <c r="L1232" s="55" t="s">
        <v>3474</v>
      </c>
      <c r="M1232" s="57">
        <v>10159.14</v>
      </c>
      <c r="N1232" s="173">
        <f t="shared" si="19"/>
        <v>106.40999999999985</v>
      </c>
    </row>
    <row r="1233" spans="1:14" ht="25.5" customHeight="1" x14ac:dyDescent="0.2">
      <c r="A1233" s="201"/>
      <c r="B1233" s="201"/>
      <c r="C1233" s="56" t="s">
        <v>3475</v>
      </c>
      <c r="D1233" s="54" t="s">
        <v>0</v>
      </c>
      <c r="E1233" s="55" t="s">
        <v>3476</v>
      </c>
      <c r="F1233" s="57"/>
      <c r="H1233" s="220"/>
      <c r="I1233" s="220"/>
      <c r="J1233" s="56" t="s">
        <v>3475</v>
      </c>
      <c r="K1233" s="54" t="s">
        <v>0</v>
      </c>
      <c r="L1233" s="55" t="s">
        <v>3476</v>
      </c>
      <c r="M1233" s="57"/>
      <c r="N1233" s="173">
        <f t="shared" si="19"/>
        <v>0</v>
      </c>
    </row>
    <row r="1234" spans="1:14" ht="25.5" customHeight="1" x14ac:dyDescent="0.2">
      <c r="A1234" s="201"/>
      <c r="B1234" s="201"/>
      <c r="C1234" s="56" t="s">
        <v>3477</v>
      </c>
      <c r="D1234" s="54" t="s">
        <v>3478</v>
      </c>
      <c r="E1234" s="55" t="s">
        <v>3479</v>
      </c>
      <c r="F1234" s="57">
        <v>11357.63</v>
      </c>
      <c r="H1234" s="220"/>
      <c r="I1234" s="220"/>
      <c r="J1234" s="56" t="s">
        <v>3477</v>
      </c>
      <c r="K1234" s="54" t="s">
        <v>3478</v>
      </c>
      <c r="L1234" s="55" t="s">
        <v>3479</v>
      </c>
      <c r="M1234" s="57">
        <v>11239.9</v>
      </c>
      <c r="N1234" s="173">
        <f t="shared" si="19"/>
        <v>117.72999999999956</v>
      </c>
    </row>
    <row r="1235" spans="1:14" ht="25.5" customHeight="1" x14ac:dyDescent="0.2">
      <c r="A1235" s="201"/>
      <c r="B1235" s="201"/>
      <c r="C1235" s="56" t="s">
        <v>3480</v>
      </c>
      <c r="D1235" s="54" t="s">
        <v>3481</v>
      </c>
      <c r="E1235" s="55" t="s">
        <v>3482</v>
      </c>
      <c r="F1235" s="57">
        <v>13104.96</v>
      </c>
      <c r="H1235" s="220"/>
      <c r="I1235" s="220"/>
      <c r="J1235" s="56" t="s">
        <v>3480</v>
      </c>
      <c r="K1235" s="54" t="s">
        <v>3481</v>
      </c>
      <c r="L1235" s="55" t="s">
        <v>3482</v>
      </c>
      <c r="M1235" s="57">
        <v>12969.12</v>
      </c>
      <c r="N1235" s="173">
        <f t="shared" si="19"/>
        <v>135.83999999999833</v>
      </c>
    </row>
    <row r="1236" spans="1:14" ht="25.5" customHeight="1" x14ac:dyDescent="0.2">
      <c r="A1236" s="201"/>
      <c r="B1236" s="201"/>
      <c r="C1236" s="56" t="s">
        <v>3483</v>
      </c>
      <c r="D1236" s="54" t="s">
        <v>3484</v>
      </c>
      <c r="E1236" s="55" t="s">
        <v>3485</v>
      </c>
      <c r="F1236" s="57">
        <v>14852.29</v>
      </c>
      <c r="H1236" s="220"/>
      <c r="I1236" s="220"/>
      <c r="J1236" s="56" t="s">
        <v>3483</v>
      </c>
      <c r="K1236" s="54" t="s">
        <v>3484</v>
      </c>
      <c r="L1236" s="55" t="s">
        <v>3485</v>
      </c>
      <c r="M1236" s="57">
        <v>14698.34</v>
      </c>
      <c r="N1236" s="173">
        <f t="shared" si="19"/>
        <v>153.95000000000073</v>
      </c>
    </row>
    <row r="1237" spans="1:14" ht="25.5" customHeight="1" x14ac:dyDescent="0.2">
      <c r="A1237" s="201"/>
      <c r="B1237" s="201"/>
      <c r="C1237" s="56" t="s">
        <v>3486</v>
      </c>
      <c r="D1237" s="54" t="s">
        <v>3487</v>
      </c>
      <c r="E1237" s="55" t="s">
        <v>3488</v>
      </c>
      <c r="F1237" s="57">
        <v>16599.62</v>
      </c>
      <c r="H1237" s="220"/>
      <c r="I1237" s="220"/>
      <c r="J1237" s="56" t="s">
        <v>3486</v>
      </c>
      <c r="K1237" s="54" t="s">
        <v>3487</v>
      </c>
      <c r="L1237" s="55" t="s">
        <v>3488</v>
      </c>
      <c r="M1237" s="57">
        <v>16427.55</v>
      </c>
      <c r="N1237" s="173">
        <f t="shared" si="19"/>
        <v>172.06999999999971</v>
      </c>
    </row>
    <row r="1238" spans="1:14" ht="25.5" customHeight="1" x14ac:dyDescent="0.2">
      <c r="A1238" s="201"/>
      <c r="B1238" s="201"/>
      <c r="C1238" s="56" t="s">
        <v>3489</v>
      </c>
      <c r="D1238" s="54" t="s">
        <v>3490</v>
      </c>
      <c r="E1238" s="55" t="s">
        <v>3491</v>
      </c>
      <c r="F1238" s="57">
        <v>18346.939999999999</v>
      </c>
      <c r="H1238" s="220"/>
      <c r="I1238" s="220"/>
      <c r="J1238" s="56" t="s">
        <v>3489</v>
      </c>
      <c r="K1238" s="54" t="s">
        <v>3490</v>
      </c>
      <c r="L1238" s="55" t="s">
        <v>3491</v>
      </c>
      <c r="M1238" s="57">
        <v>18156.77</v>
      </c>
      <c r="N1238" s="173">
        <f t="shared" si="19"/>
        <v>190.16999999999825</v>
      </c>
    </row>
    <row r="1239" spans="1:14" ht="25.5" customHeight="1" x14ac:dyDescent="0.2">
      <c r="A1239" s="201"/>
      <c r="B1239" s="201"/>
      <c r="C1239" s="56" t="s">
        <v>3492</v>
      </c>
      <c r="D1239" s="54" t="s">
        <v>3493</v>
      </c>
      <c r="E1239" s="55" t="s">
        <v>3494</v>
      </c>
      <c r="F1239" s="57">
        <v>20094.27</v>
      </c>
      <c r="H1239" s="220"/>
      <c r="I1239" s="220"/>
      <c r="J1239" s="56" t="s">
        <v>3492</v>
      </c>
      <c r="K1239" s="54" t="s">
        <v>3493</v>
      </c>
      <c r="L1239" s="55" t="s">
        <v>3494</v>
      </c>
      <c r="M1239" s="57">
        <v>19885.98</v>
      </c>
      <c r="N1239" s="173">
        <f t="shared" si="19"/>
        <v>208.29000000000087</v>
      </c>
    </row>
    <row r="1240" spans="1:14" ht="25.5" customHeight="1" x14ac:dyDescent="0.2">
      <c r="A1240" s="201"/>
      <c r="B1240" s="201"/>
      <c r="C1240" s="56" t="s">
        <v>3495</v>
      </c>
      <c r="D1240" s="54" t="s">
        <v>3496</v>
      </c>
      <c r="E1240" s="55" t="s">
        <v>3497</v>
      </c>
      <c r="F1240" s="57">
        <v>21841.599999999999</v>
      </c>
      <c r="H1240" s="220"/>
      <c r="I1240" s="220"/>
      <c r="J1240" s="56" t="s">
        <v>3495</v>
      </c>
      <c r="K1240" s="54" t="s">
        <v>3496</v>
      </c>
      <c r="L1240" s="55" t="s">
        <v>3497</v>
      </c>
      <c r="M1240" s="57">
        <v>21615.200000000001</v>
      </c>
      <c r="N1240" s="173">
        <f t="shared" si="19"/>
        <v>226.39999999999782</v>
      </c>
    </row>
    <row r="1241" spans="1:14" ht="25.5" customHeight="1" x14ac:dyDescent="0.2">
      <c r="A1241" s="202"/>
      <c r="B1241" s="202"/>
      <c r="C1241" s="56" t="s">
        <v>3498</v>
      </c>
      <c r="D1241" s="54" t="s">
        <v>3499</v>
      </c>
      <c r="E1241" s="55" t="s">
        <v>3500</v>
      </c>
      <c r="F1241" s="57">
        <v>23588.93</v>
      </c>
      <c r="H1241" s="221"/>
      <c r="I1241" s="221"/>
      <c r="J1241" s="56" t="s">
        <v>3498</v>
      </c>
      <c r="K1241" s="54" t="s">
        <v>3499</v>
      </c>
      <c r="L1241" s="55" t="s">
        <v>3500</v>
      </c>
      <c r="M1241" s="57">
        <v>23344.42</v>
      </c>
      <c r="N1241" s="173">
        <f t="shared" si="19"/>
        <v>244.51000000000204</v>
      </c>
    </row>
    <row r="1242" spans="1:14" ht="25.5" customHeight="1" x14ac:dyDescent="0.2">
      <c r="A1242" s="58" t="s">
        <v>135</v>
      </c>
      <c r="B1242" s="58" t="s">
        <v>136</v>
      </c>
      <c r="C1242" s="56"/>
      <c r="D1242" s="54" t="s">
        <v>3501</v>
      </c>
      <c r="E1242" s="55" t="s">
        <v>3502</v>
      </c>
      <c r="F1242" s="59" t="s">
        <v>508</v>
      </c>
      <c r="H1242" s="58" t="s">
        <v>135</v>
      </c>
      <c r="I1242" s="86" t="s">
        <v>5040</v>
      </c>
      <c r="J1242" s="56"/>
      <c r="K1242" s="54" t="s">
        <v>3501</v>
      </c>
      <c r="L1242" s="55" t="s">
        <v>3502</v>
      </c>
      <c r="M1242" s="59" t="s">
        <v>508</v>
      </c>
      <c r="N1242" s="173" t="e">
        <f t="shared" si="19"/>
        <v>#VALUE!</v>
      </c>
    </row>
    <row r="1243" spans="1:14" ht="38.25" customHeight="1" x14ac:dyDescent="0.2">
      <c r="A1243" s="58" t="s">
        <v>137</v>
      </c>
      <c r="B1243" s="58" t="s">
        <v>138</v>
      </c>
      <c r="C1243" s="56"/>
      <c r="D1243" s="54" t="s">
        <v>3503</v>
      </c>
      <c r="E1243" s="55" t="s">
        <v>3504</v>
      </c>
      <c r="F1243" s="59" t="s">
        <v>508</v>
      </c>
      <c r="H1243" s="58" t="s">
        <v>137</v>
      </c>
      <c r="I1243" s="86" t="s">
        <v>5041</v>
      </c>
      <c r="J1243" s="56"/>
      <c r="K1243" s="54" t="s">
        <v>3503</v>
      </c>
      <c r="L1243" s="55" t="s">
        <v>3504</v>
      </c>
      <c r="M1243" s="59" t="s">
        <v>508</v>
      </c>
      <c r="N1243" s="173" t="e">
        <f t="shared" si="19"/>
        <v>#VALUE!</v>
      </c>
    </row>
    <row r="1244" spans="1:14" ht="25.5" customHeight="1" x14ac:dyDescent="0.2">
      <c r="A1244" s="58" t="s">
        <v>139</v>
      </c>
      <c r="B1244" s="58" t="s">
        <v>140</v>
      </c>
      <c r="C1244" s="56"/>
      <c r="D1244" s="54" t="s">
        <v>3505</v>
      </c>
      <c r="E1244" s="55" t="s">
        <v>3506</v>
      </c>
      <c r="F1244" s="59" t="s">
        <v>508</v>
      </c>
      <c r="H1244" s="58" t="s">
        <v>139</v>
      </c>
      <c r="I1244" s="58" t="s">
        <v>140</v>
      </c>
      <c r="J1244" s="56"/>
      <c r="K1244" s="54" t="s">
        <v>3505</v>
      </c>
      <c r="L1244" s="55" t="s">
        <v>3506</v>
      </c>
      <c r="M1244" s="59" t="s">
        <v>508</v>
      </c>
      <c r="N1244" s="173" t="e">
        <f t="shared" si="19"/>
        <v>#VALUE!</v>
      </c>
    </row>
    <row r="1245" spans="1:14" ht="25.5" customHeight="1" x14ac:dyDescent="0.2">
      <c r="A1245" s="203" t="s">
        <v>3507</v>
      </c>
      <c r="B1245" s="203" t="s">
        <v>142</v>
      </c>
      <c r="C1245" s="204"/>
      <c r="D1245" s="54"/>
      <c r="E1245" s="212" t="s">
        <v>3508</v>
      </c>
      <c r="F1245" s="213"/>
      <c r="H1245" s="228" t="s">
        <v>3507</v>
      </c>
      <c r="I1245" s="228" t="s">
        <v>142</v>
      </c>
      <c r="J1245" s="229"/>
      <c r="K1245" s="54"/>
      <c r="L1245" s="231" t="s">
        <v>3508</v>
      </c>
      <c r="M1245" s="225"/>
      <c r="N1245" s="173">
        <f t="shared" si="19"/>
        <v>0</v>
      </c>
    </row>
    <row r="1246" spans="1:14" ht="25.5" customHeight="1" x14ac:dyDescent="0.2">
      <c r="A1246" s="201"/>
      <c r="B1246" s="201"/>
      <c r="C1246" s="205"/>
      <c r="D1246" s="54" t="s">
        <v>3509</v>
      </c>
      <c r="E1246" s="55" t="s">
        <v>3510</v>
      </c>
      <c r="F1246" s="59" t="s">
        <v>508</v>
      </c>
      <c r="H1246" s="223"/>
      <c r="I1246" s="223"/>
      <c r="J1246" s="225"/>
      <c r="K1246" s="54" t="s">
        <v>3509</v>
      </c>
      <c r="L1246" s="55" t="s">
        <v>3510</v>
      </c>
      <c r="M1246" s="59" t="s">
        <v>508</v>
      </c>
      <c r="N1246" s="173" t="e">
        <f t="shared" si="19"/>
        <v>#VALUE!</v>
      </c>
    </row>
    <row r="1247" spans="1:14" ht="25.5" customHeight="1" x14ac:dyDescent="0.2">
      <c r="A1247" s="201"/>
      <c r="B1247" s="201"/>
      <c r="C1247" s="205"/>
      <c r="D1247" s="54" t="s">
        <v>3511</v>
      </c>
      <c r="E1247" s="55" t="s">
        <v>3512</v>
      </c>
      <c r="F1247" s="59" t="s">
        <v>508</v>
      </c>
      <c r="H1247" s="223"/>
      <c r="I1247" s="223"/>
      <c r="J1247" s="225"/>
      <c r="K1247" s="54" t="s">
        <v>3511</v>
      </c>
      <c r="L1247" s="55" t="s">
        <v>3512</v>
      </c>
      <c r="M1247" s="59" t="s">
        <v>508</v>
      </c>
      <c r="N1247" s="173" t="e">
        <f t="shared" si="19"/>
        <v>#VALUE!</v>
      </c>
    </row>
    <row r="1248" spans="1:14" ht="25.5" customHeight="1" x14ac:dyDescent="0.2">
      <c r="A1248" s="202"/>
      <c r="B1248" s="202"/>
      <c r="C1248" s="206"/>
      <c r="D1248" s="54" t="s">
        <v>3513</v>
      </c>
      <c r="E1248" s="55" t="s">
        <v>3514</v>
      </c>
      <c r="F1248" s="59" t="s">
        <v>508</v>
      </c>
      <c r="H1248" s="223"/>
      <c r="I1248" s="223"/>
      <c r="J1248" s="225"/>
      <c r="K1248" s="54" t="s">
        <v>3513</v>
      </c>
      <c r="L1248" s="55" t="s">
        <v>3514</v>
      </c>
      <c r="M1248" s="59" t="s">
        <v>508</v>
      </c>
      <c r="N1248" s="173" t="e">
        <f t="shared" si="19"/>
        <v>#VALUE!</v>
      </c>
    </row>
    <row r="1249" spans="1:14" ht="25.5" customHeight="1" x14ac:dyDescent="0.2">
      <c r="A1249" s="203" t="s">
        <v>3515</v>
      </c>
      <c r="B1249" s="203" t="s">
        <v>144</v>
      </c>
      <c r="C1249" s="204"/>
      <c r="D1249" s="54"/>
      <c r="E1249" s="212" t="s">
        <v>3508</v>
      </c>
      <c r="F1249" s="213"/>
      <c r="H1249" s="228" t="s">
        <v>3515</v>
      </c>
      <c r="I1249" s="228" t="s">
        <v>144</v>
      </c>
      <c r="J1249" s="229"/>
      <c r="K1249" s="54"/>
      <c r="L1249" s="231" t="s">
        <v>3508</v>
      </c>
      <c r="M1249" s="225"/>
      <c r="N1249" s="173">
        <f t="shared" si="19"/>
        <v>0</v>
      </c>
    </row>
    <row r="1250" spans="1:14" ht="25.5" customHeight="1" x14ac:dyDescent="0.2">
      <c r="A1250" s="201"/>
      <c r="B1250" s="201"/>
      <c r="C1250" s="205"/>
      <c r="D1250" s="54" t="s">
        <v>3509</v>
      </c>
      <c r="E1250" s="55" t="s">
        <v>3510</v>
      </c>
      <c r="F1250" s="59" t="s">
        <v>508</v>
      </c>
      <c r="H1250" s="223"/>
      <c r="I1250" s="223"/>
      <c r="J1250" s="225"/>
      <c r="K1250" s="54" t="s">
        <v>3509</v>
      </c>
      <c r="L1250" s="55" t="s">
        <v>3510</v>
      </c>
      <c r="M1250" s="59" t="s">
        <v>508</v>
      </c>
      <c r="N1250" s="173" t="e">
        <f t="shared" si="19"/>
        <v>#VALUE!</v>
      </c>
    </row>
    <row r="1251" spans="1:14" ht="25.5" customHeight="1" x14ac:dyDescent="0.2">
      <c r="A1251" s="201"/>
      <c r="B1251" s="201"/>
      <c r="C1251" s="205"/>
      <c r="D1251" s="54" t="s">
        <v>3511</v>
      </c>
      <c r="E1251" s="55" t="s">
        <v>3512</v>
      </c>
      <c r="F1251" s="59" t="s">
        <v>508</v>
      </c>
      <c r="H1251" s="223"/>
      <c r="I1251" s="223"/>
      <c r="J1251" s="225"/>
      <c r="K1251" s="54" t="s">
        <v>3511</v>
      </c>
      <c r="L1251" s="55" t="s">
        <v>3512</v>
      </c>
      <c r="M1251" s="59" t="s">
        <v>508</v>
      </c>
      <c r="N1251" s="173" t="e">
        <f t="shared" si="19"/>
        <v>#VALUE!</v>
      </c>
    </row>
    <row r="1252" spans="1:14" ht="25.5" customHeight="1" x14ac:dyDescent="0.2">
      <c r="A1252" s="202"/>
      <c r="B1252" s="202"/>
      <c r="C1252" s="206"/>
      <c r="D1252" s="54" t="s">
        <v>3513</v>
      </c>
      <c r="E1252" s="55" t="s">
        <v>3514</v>
      </c>
      <c r="F1252" s="59" t="s">
        <v>508</v>
      </c>
      <c r="H1252" s="223"/>
      <c r="I1252" s="223"/>
      <c r="J1252" s="225"/>
      <c r="K1252" s="54" t="s">
        <v>3513</v>
      </c>
      <c r="L1252" s="55" t="s">
        <v>3514</v>
      </c>
      <c r="M1252" s="59" t="s">
        <v>508</v>
      </c>
      <c r="N1252" s="173" t="e">
        <f t="shared" si="19"/>
        <v>#VALUE!</v>
      </c>
    </row>
    <row r="1253" spans="1:14" ht="25.5" customHeight="1" x14ac:dyDescent="0.2">
      <c r="A1253" s="203" t="s">
        <v>145</v>
      </c>
      <c r="B1253" s="203" t="s">
        <v>146</v>
      </c>
      <c r="C1253" s="56"/>
      <c r="D1253" s="54"/>
      <c r="E1253" s="212" t="s">
        <v>3516</v>
      </c>
      <c r="F1253" s="213"/>
      <c r="H1253" s="203" t="s">
        <v>145</v>
      </c>
      <c r="I1253" s="203" t="s">
        <v>146</v>
      </c>
      <c r="J1253" s="56"/>
      <c r="K1253" s="54"/>
      <c r="L1253" s="231" t="s">
        <v>3516</v>
      </c>
      <c r="M1253" s="225"/>
      <c r="N1253" s="173">
        <f t="shared" si="19"/>
        <v>0</v>
      </c>
    </row>
    <row r="1254" spans="1:14" ht="25.5" customHeight="1" x14ac:dyDescent="0.2">
      <c r="A1254" s="201"/>
      <c r="B1254" s="201"/>
      <c r="C1254" s="56" t="s">
        <v>3517</v>
      </c>
      <c r="D1254" s="54" t="s">
        <v>3518</v>
      </c>
      <c r="E1254" s="55" t="s">
        <v>3519</v>
      </c>
      <c r="F1254" s="57">
        <v>737.33</v>
      </c>
      <c r="H1254" s="220"/>
      <c r="I1254" s="220"/>
      <c r="J1254" s="56" t="s">
        <v>3517</v>
      </c>
      <c r="K1254" s="54" t="s">
        <v>3518</v>
      </c>
      <c r="L1254" s="55" t="s">
        <v>3519</v>
      </c>
      <c r="M1254" s="57">
        <v>702.57</v>
      </c>
      <c r="N1254" s="173">
        <f t="shared" si="19"/>
        <v>34.759999999999991</v>
      </c>
    </row>
    <row r="1255" spans="1:14" ht="25.5" customHeight="1" x14ac:dyDescent="0.2">
      <c r="A1255" s="201"/>
      <c r="B1255" s="201"/>
      <c r="C1255" s="56" t="s">
        <v>3520</v>
      </c>
      <c r="D1255" s="54" t="s">
        <v>3521</v>
      </c>
      <c r="E1255" s="55" t="s">
        <v>3522</v>
      </c>
      <c r="F1255" s="57">
        <v>1106</v>
      </c>
      <c r="H1255" s="220"/>
      <c r="I1255" s="220"/>
      <c r="J1255" s="56" t="s">
        <v>3520</v>
      </c>
      <c r="K1255" s="54" t="s">
        <v>3521</v>
      </c>
      <c r="L1255" s="55" t="s">
        <v>3522</v>
      </c>
      <c r="M1255" s="57">
        <v>1053.8599999999999</v>
      </c>
      <c r="N1255" s="173">
        <f t="shared" si="19"/>
        <v>52.1400000000001</v>
      </c>
    </row>
    <row r="1256" spans="1:14" ht="25.5" customHeight="1" x14ac:dyDescent="0.2">
      <c r="A1256" s="201"/>
      <c r="B1256" s="201"/>
      <c r="C1256" s="56" t="s">
        <v>3523</v>
      </c>
      <c r="D1256" s="54" t="s">
        <v>3524</v>
      </c>
      <c r="E1256" s="55" t="s">
        <v>3525</v>
      </c>
      <c r="F1256" s="57">
        <v>1474.67</v>
      </c>
      <c r="H1256" s="220"/>
      <c r="I1256" s="220"/>
      <c r="J1256" s="56" t="s">
        <v>3523</v>
      </c>
      <c r="K1256" s="54" t="s">
        <v>3524</v>
      </c>
      <c r="L1256" s="55" t="s">
        <v>3525</v>
      </c>
      <c r="M1256" s="57">
        <v>1405.15</v>
      </c>
      <c r="N1256" s="173">
        <f t="shared" si="19"/>
        <v>69.519999999999982</v>
      </c>
    </row>
    <row r="1257" spans="1:14" ht="25.5" customHeight="1" x14ac:dyDescent="0.2">
      <c r="A1257" s="201"/>
      <c r="B1257" s="201"/>
      <c r="C1257" s="56" t="s">
        <v>3526</v>
      </c>
      <c r="D1257" s="54" t="s">
        <v>3527</v>
      </c>
      <c r="E1257" s="55" t="s">
        <v>3528</v>
      </c>
      <c r="F1257" s="57">
        <v>1843.33</v>
      </c>
      <c r="H1257" s="220"/>
      <c r="I1257" s="220"/>
      <c r="J1257" s="56" t="s">
        <v>3526</v>
      </c>
      <c r="K1257" s="54" t="s">
        <v>3527</v>
      </c>
      <c r="L1257" s="55" t="s">
        <v>3528</v>
      </c>
      <c r="M1257" s="57">
        <v>1756.43</v>
      </c>
      <c r="N1257" s="173">
        <f t="shared" si="19"/>
        <v>86.899999999999864</v>
      </c>
    </row>
    <row r="1258" spans="1:14" ht="25.5" customHeight="1" x14ac:dyDescent="0.2">
      <c r="A1258" s="201"/>
      <c r="B1258" s="201"/>
      <c r="C1258" s="56" t="s">
        <v>3529</v>
      </c>
      <c r="D1258" s="54" t="s">
        <v>3530</v>
      </c>
      <c r="E1258" s="55" t="s">
        <v>3531</v>
      </c>
      <c r="F1258" s="57">
        <v>2396.33</v>
      </c>
      <c r="H1258" s="220"/>
      <c r="I1258" s="220"/>
      <c r="J1258" s="56" t="s">
        <v>3529</v>
      </c>
      <c r="K1258" s="54" t="s">
        <v>3530</v>
      </c>
      <c r="L1258" s="55" t="s">
        <v>3531</v>
      </c>
      <c r="M1258" s="57">
        <v>2283.36</v>
      </c>
      <c r="N1258" s="173">
        <f t="shared" si="19"/>
        <v>112.9699999999998</v>
      </c>
    </row>
    <row r="1259" spans="1:14" ht="25.5" customHeight="1" x14ac:dyDescent="0.2">
      <c r="A1259" s="201"/>
      <c r="B1259" s="201"/>
      <c r="C1259" s="56" t="s">
        <v>3532</v>
      </c>
      <c r="D1259" s="54" t="s">
        <v>3533</v>
      </c>
      <c r="E1259" s="55" t="s">
        <v>3534</v>
      </c>
      <c r="F1259" s="57">
        <v>3133.67</v>
      </c>
      <c r="H1259" s="220"/>
      <c r="I1259" s="220"/>
      <c r="J1259" s="56" t="s">
        <v>3532</v>
      </c>
      <c r="K1259" s="54" t="s">
        <v>3533</v>
      </c>
      <c r="L1259" s="55" t="s">
        <v>3534</v>
      </c>
      <c r="M1259" s="57">
        <v>2985.94</v>
      </c>
      <c r="N1259" s="173">
        <f t="shared" si="19"/>
        <v>147.73000000000002</v>
      </c>
    </row>
    <row r="1260" spans="1:14" ht="25.5" customHeight="1" x14ac:dyDescent="0.2">
      <c r="A1260" s="201"/>
      <c r="B1260" s="201"/>
      <c r="C1260" s="56" t="s">
        <v>3535</v>
      </c>
      <c r="D1260" s="54" t="s">
        <v>3536</v>
      </c>
      <c r="E1260" s="55" t="s">
        <v>3537</v>
      </c>
      <c r="F1260" s="57">
        <v>3871</v>
      </c>
      <c r="H1260" s="220"/>
      <c r="I1260" s="220"/>
      <c r="J1260" s="56" t="s">
        <v>3535</v>
      </c>
      <c r="K1260" s="54" t="s">
        <v>3536</v>
      </c>
      <c r="L1260" s="55" t="s">
        <v>3537</v>
      </c>
      <c r="M1260" s="57">
        <v>3688.51</v>
      </c>
      <c r="N1260" s="173">
        <f t="shared" si="19"/>
        <v>182.48999999999978</v>
      </c>
    </row>
    <row r="1261" spans="1:14" ht="25.5" customHeight="1" x14ac:dyDescent="0.2">
      <c r="A1261" s="201"/>
      <c r="B1261" s="201"/>
      <c r="C1261" s="56" t="s">
        <v>3538</v>
      </c>
      <c r="D1261" s="54" t="s">
        <v>3539</v>
      </c>
      <c r="E1261" s="55" t="s">
        <v>3540</v>
      </c>
      <c r="F1261" s="57">
        <v>4608.33</v>
      </c>
      <c r="H1261" s="220"/>
      <c r="I1261" s="220"/>
      <c r="J1261" s="56" t="s">
        <v>3538</v>
      </c>
      <c r="K1261" s="54" t="s">
        <v>3539</v>
      </c>
      <c r="L1261" s="55" t="s">
        <v>3540</v>
      </c>
      <c r="M1261" s="57">
        <v>4391.08</v>
      </c>
      <c r="N1261" s="173">
        <f t="shared" si="19"/>
        <v>217.25</v>
      </c>
    </row>
    <row r="1262" spans="1:14" ht="25.5" customHeight="1" x14ac:dyDescent="0.2">
      <c r="A1262" s="201"/>
      <c r="B1262" s="201"/>
      <c r="C1262" s="56" t="s">
        <v>3541</v>
      </c>
      <c r="D1262" s="54" t="s">
        <v>3542</v>
      </c>
      <c r="E1262" s="55" t="s">
        <v>3543</v>
      </c>
      <c r="F1262" s="57">
        <v>5345.66</v>
      </c>
      <c r="H1262" s="220"/>
      <c r="I1262" s="220"/>
      <c r="J1262" s="56" t="s">
        <v>3541</v>
      </c>
      <c r="K1262" s="54" t="s">
        <v>3542</v>
      </c>
      <c r="L1262" s="55" t="s">
        <v>3543</v>
      </c>
      <c r="M1262" s="57">
        <v>5093.6499999999996</v>
      </c>
      <c r="N1262" s="173">
        <f t="shared" si="19"/>
        <v>252.01000000000022</v>
      </c>
    </row>
    <row r="1263" spans="1:14" ht="25.5" customHeight="1" x14ac:dyDescent="0.2">
      <c r="A1263" s="201"/>
      <c r="B1263" s="201"/>
      <c r="C1263" s="56" t="s">
        <v>3544</v>
      </c>
      <c r="D1263" s="54" t="s">
        <v>3545</v>
      </c>
      <c r="E1263" s="55" t="s">
        <v>3546</v>
      </c>
      <c r="F1263" s="57">
        <v>6083</v>
      </c>
      <c r="H1263" s="220"/>
      <c r="I1263" s="220"/>
      <c r="J1263" s="56" t="s">
        <v>3544</v>
      </c>
      <c r="K1263" s="54" t="s">
        <v>3545</v>
      </c>
      <c r="L1263" s="55" t="s">
        <v>3546</v>
      </c>
      <c r="M1263" s="57">
        <v>5796.23</v>
      </c>
      <c r="N1263" s="173">
        <f t="shared" si="19"/>
        <v>286.77000000000044</v>
      </c>
    </row>
    <row r="1264" spans="1:14" ht="25.5" customHeight="1" x14ac:dyDescent="0.2">
      <c r="A1264" s="201"/>
      <c r="B1264" s="201"/>
      <c r="C1264" s="56" t="s">
        <v>3547</v>
      </c>
      <c r="D1264" s="54" t="s">
        <v>3548</v>
      </c>
      <c r="E1264" s="55" t="s">
        <v>3549</v>
      </c>
      <c r="F1264" s="57">
        <v>6820.33</v>
      </c>
      <c r="H1264" s="220"/>
      <c r="I1264" s="220"/>
      <c r="J1264" s="56" t="s">
        <v>3547</v>
      </c>
      <c r="K1264" s="54" t="s">
        <v>3548</v>
      </c>
      <c r="L1264" s="55" t="s">
        <v>3549</v>
      </c>
      <c r="M1264" s="57">
        <v>6498.8</v>
      </c>
      <c r="N1264" s="173">
        <f t="shared" si="19"/>
        <v>321.52999999999975</v>
      </c>
    </row>
    <row r="1265" spans="1:14" ht="25.5" customHeight="1" x14ac:dyDescent="0.2">
      <c r="A1265" s="201"/>
      <c r="B1265" s="201"/>
      <c r="C1265" s="56" t="s">
        <v>3550</v>
      </c>
      <c r="D1265" s="54" t="s">
        <v>3551</v>
      </c>
      <c r="E1265" s="55" t="s">
        <v>3552</v>
      </c>
      <c r="F1265" s="57">
        <v>7742</v>
      </c>
      <c r="H1265" s="220"/>
      <c r="I1265" s="220"/>
      <c r="J1265" s="56" t="s">
        <v>3550</v>
      </c>
      <c r="K1265" s="54" t="s">
        <v>3551</v>
      </c>
      <c r="L1265" s="55" t="s">
        <v>3552</v>
      </c>
      <c r="M1265" s="57">
        <v>7377.02</v>
      </c>
      <c r="N1265" s="173">
        <f t="shared" si="19"/>
        <v>364.97999999999956</v>
      </c>
    </row>
    <row r="1266" spans="1:14" ht="25.5" customHeight="1" x14ac:dyDescent="0.2">
      <c r="A1266" s="201"/>
      <c r="B1266" s="201"/>
      <c r="C1266" s="56" t="s">
        <v>3553</v>
      </c>
      <c r="D1266" s="54" t="s">
        <v>3554</v>
      </c>
      <c r="E1266" s="55" t="s">
        <v>3555</v>
      </c>
      <c r="F1266" s="57">
        <v>9216.66</v>
      </c>
      <c r="H1266" s="220"/>
      <c r="I1266" s="220"/>
      <c r="J1266" s="56" t="s">
        <v>3553</v>
      </c>
      <c r="K1266" s="54" t="s">
        <v>3554</v>
      </c>
      <c r="L1266" s="55" t="s">
        <v>3555</v>
      </c>
      <c r="M1266" s="57">
        <v>8782.16</v>
      </c>
      <c r="N1266" s="173">
        <f t="shared" si="19"/>
        <v>434.5</v>
      </c>
    </row>
    <row r="1267" spans="1:14" ht="25.5" customHeight="1" x14ac:dyDescent="0.2">
      <c r="A1267" s="201"/>
      <c r="B1267" s="201"/>
      <c r="C1267" s="56" t="s">
        <v>3556</v>
      </c>
      <c r="D1267" s="54" t="s">
        <v>3557</v>
      </c>
      <c r="E1267" s="55" t="s">
        <v>3558</v>
      </c>
      <c r="F1267" s="57">
        <v>10691.33</v>
      </c>
      <c r="H1267" s="220"/>
      <c r="I1267" s="220"/>
      <c r="J1267" s="56" t="s">
        <v>3556</v>
      </c>
      <c r="K1267" s="54" t="s">
        <v>3557</v>
      </c>
      <c r="L1267" s="55" t="s">
        <v>3558</v>
      </c>
      <c r="M1267" s="57">
        <v>10187.31</v>
      </c>
      <c r="N1267" s="173">
        <f t="shared" si="19"/>
        <v>504.02000000000044</v>
      </c>
    </row>
    <row r="1268" spans="1:14" ht="25.5" customHeight="1" x14ac:dyDescent="0.2">
      <c r="A1268" s="201"/>
      <c r="B1268" s="201"/>
      <c r="C1268" s="56" t="s">
        <v>3559</v>
      </c>
      <c r="D1268" s="54" t="s">
        <v>3560</v>
      </c>
      <c r="E1268" s="55" t="s">
        <v>3561</v>
      </c>
      <c r="F1268" s="57">
        <v>12165.99</v>
      </c>
      <c r="H1268" s="220"/>
      <c r="I1268" s="220"/>
      <c r="J1268" s="56" t="s">
        <v>3559</v>
      </c>
      <c r="K1268" s="54" t="s">
        <v>3560</v>
      </c>
      <c r="L1268" s="55" t="s">
        <v>3561</v>
      </c>
      <c r="M1268" s="57">
        <v>11592.45</v>
      </c>
      <c r="N1268" s="173">
        <f t="shared" si="19"/>
        <v>573.53999999999905</v>
      </c>
    </row>
    <row r="1269" spans="1:14" ht="25.5" customHeight="1" x14ac:dyDescent="0.2">
      <c r="A1269" s="201"/>
      <c r="B1269" s="201"/>
      <c r="C1269" s="56" t="s">
        <v>3562</v>
      </c>
      <c r="D1269" s="54" t="s">
        <v>3563</v>
      </c>
      <c r="E1269" s="55" t="s">
        <v>3564</v>
      </c>
      <c r="F1269" s="57">
        <v>13640.66</v>
      </c>
      <c r="H1269" s="220"/>
      <c r="I1269" s="220"/>
      <c r="J1269" s="56" t="s">
        <v>3562</v>
      </c>
      <c r="K1269" s="54" t="s">
        <v>3563</v>
      </c>
      <c r="L1269" s="55" t="s">
        <v>3564</v>
      </c>
      <c r="M1269" s="57">
        <v>12997.6</v>
      </c>
      <c r="N1269" s="173">
        <f t="shared" si="19"/>
        <v>643.05999999999949</v>
      </c>
    </row>
    <row r="1270" spans="1:14" ht="25.5" customHeight="1" x14ac:dyDescent="0.2">
      <c r="A1270" s="201"/>
      <c r="B1270" s="201"/>
      <c r="C1270" s="56" t="s">
        <v>3565</v>
      </c>
      <c r="D1270" s="54" t="s">
        <v>3566</v>
      </c>
      <c r="E1270" s="55" t="s">
        <v>3567</v>
      </c>
      <c r="F1270" s="57">
        <v>15299.66</v>
      </c>
      <c r="H1270" s="220"/>
      <c r="I1270" s="220"/>
      <c r="J1270" s="56" t="s">
        <v>3565</v>
      </c>
      <c r="K1270" s="54" t="s">
        <v>3566</v>
      </c>
      <c r="L1270" s="55" t="s">
        <v>3567</v>
      </c>
      <c r="M1270" s="57">
        <v>14578.39</v>
      </c>
      <c r="N1270" s="173">
        <f t="shared" si="19"/>
        <v>721.27000000000044</v>
      </c>
    </row>
    <row r="1271" spans="1:14" ht="25.5" customHeight="1" x14ac:dyDescent="0.2">
      <c r="A1271" s="201"/>
      <c r="B1271" s="201"/>
      <c r="C1271" s="56" t="s">
        <v>3568</v>
      </c>
      <c r="D1271" s="54" t="s">
        <v>3569</v>
      </c>
      <c r="E1271" s="55" t="s">
        <v>3570</v>
      </c>
      <c r="F1271" s="57">
        <v>17511.66</v>
      </c>
      <c r="H1271" s="220"/>
      <c r="I1271" s="220"/>
      <c r="J1271" s="56" t="s">
        <v>3568</v>
      </c>
      <c r="K1271" s="54" t="s">
        <v>3569</v>
      </c>
      <c r="L1271" s="55" t="s">
        <v>3570</v>
      </c>
      <c r="M1271" s="57">
        <v>16686.11</v>
      </c>
      <c r="N1271" s="173">
        <f t="shared" si="19"/>
        <v>825.54999999999927</v>
      </c>
    </row>
    <row r="1272" spans="1:14" ht="25.5" customHeight="1" x14ac:dyDescent="0.2">
      <c r="A1272" s="201"/>
      <c r="B1272" s="201"/>
      <c r="C1272" s="56" t="s">
        <v>3571</v>
      </c>
      <c r="D1272" s="54" t="s">
        <v>3572</v>
      </c>
      <c r="E1272" s="55" t="s">
        <v>3573</v>
      </c>
      <c r="F1272" s="57">
        <v>19723.66</v>
      </c>
      <c r="H1272" s="220"/>
      <c r="I1272" s="220"/>
      <c r="J1272" s="56" t="s">
        <v>3571</v>
      </c>
      <c r="K1272" s="54" t="s">
        <v>3572</v>
      </c>
      <c r="L1272" s="55" t="s">
        <v>3573</v>
      </c>
      <c r="M1272" s="57">
        <v>18793.830000000002</v>
      </c>
      <c r="N1272" s="173">
        <f t="shared" si="19"/>
        <v>929.82999999999811</v>
      </c>
    </row>
    <row r="1273" spans="1:14" ht="25.5" customHeight="1" x14ac:dyDescent="0.2">
      <c r="A1273" s="201"/>
      <c r="B1273" s="201"/>
      <c r="C1273" s="56" t="s">
        <v>3574</v>
      </c>
      <c r="D1273" s="54" t="s">
        <v>3575</v>
      </c>
      <c r="E1273" s="55" t="s">
        <v>3576</v>
      </c>
      <c r="F1273" s="57">
        <v>21935.66</v>
      </c>
      <c r="H1273" s="220"/>
      <c r="I1273" s="220"/>
      <c r="J1273" s="56" t="s">
        <v>3574</v>
      </c>
      <c r="K1273" s="54" t="s">
        <v>3575</v>
      </c>
      <c r="L1273" s="55" t="s">
        <v>3576</v>
      </c>
      <c r="M1273" s="57">
        <v>20901.55</v>
      </c>
      <c r="N1273" s="173">
        <f t="shared" si="19"/>
        <v>1034.1100000000006</v>
      </c>
    </row>
    <row r="1274" spans="1:14" ht="25.5" customHeight="1" x14ac:dyDescent="0.2">
      <c r="A1274" s="201"/>
      <c r="B1274" s="201"/>
      <c r="C1274" s="56" t="s">
        <v>3577</v>
      </c>
      <c r="D1274" s="54" t="s">
        <v>3578</v>
      </c>
      <c r="E1274" s="55" t="s">
        <v>3579</v>
      </c>
      <c r="F1274" s="57">
        <v>24147.66</v>
      </c>
      <c r="H1274" s="220"/>
      <c r="I1274" s="220"/>
      <c r="J1274" s="56" t="s">
        <v>3577</v>
      </c>
      <c r="K1274" s="54" t="s">
        <v>3578</v>
      </c>
      <c r="L1274" s="55" t="s">
        <v>3579</v>
      </c>
      <c r="M1274" s="57">
        <v>23009.27</v>
      </c>
      <c r="N1274" s="173">
        <f t="shared" si="19"/>
        <v>1138.3899999999994</v>
      </c>
    </row>
    <row r="1275" spans="1:14" ht="25.5" customHeight="1" x14ac:dyDescent="0.2">
      <c r="A1275" s="201"/>
      <c r="B1275" s="201"/>
      <c r="C1275" s="56" t="s">
        <v>3580</v>
      </c>
      <c r="D1275" s="54" t="s">
        <v>3581</v>
      </c>
      <c r="E1275" s="55" t="s">
        <v>3582</v>
      </c>
      <c r="F1275" s="57">
        <v>26543.99</v>
      </c>
      <c r="H1275" s="220"/>
      <c r="I1275" s="220"/>
      <c r="J1275" s="56" t="s">
        <v>3580</v>
      </c>
      <c r="K1275" s="54" t="s">
        <v>3581</v>
      </c>
      <c r="L1275" s="55" t="s">
        <v>3582</v>
      </c>
      <c r="M1275" s="57">
        <v>25292.63</v>
      </c>
      <c r="N1275" s="173">
        <f t="shared" si="19"/>
        <v>1251.3600000000006</v>
      </c>
    </row>
    <row r="1276" spans="1:14" ht="25.5" customHeight="1" x14ac:dyDescent="0.2">
      <c r="A1276" s="201"/>
      <c r="B1276" s="201"/>
      <c r="C1276" s="56" t="s">
        <v>3583</v>
      </c>
      <c r="D1276" s="54" t="s">
        <v>3584</v>
      </c>
      <c r="E1276" s="55" t="s">
        <v>3585</v>
      </c>
      <c r="F1276" s="57">
        <v>29493.32</v>
      </c>
      <c r="H1276" s="220"/>
      <c r="I1276" s="220"/>
      <c r="J1276" s="56" t="s">
        <v>3583</v>
      </c>
      <c r="K1276" s="54" t="s">
        <v>3584</v>
      </c>
      <c r="L1276" s="55" t="s">
        <v>3585</v>
      </c>
      <c r="M1276" s="57">
        <v>28102.92</v>
      </c>
      <c r="N1276" s="173">
        <f t="shared" si="19"/>
        <v>1390.4000000000015</v>
      </c>
    </row>
    <row r="1277" spans="1:14" ht="25.5" customHeight="1" x14ac:dyDescent="0.2">
      <c r="A1277" s="201"/>
      <c r="B1277" s="201"/>
      <c r="C1277" s="56" t="s">
        <v>3586</v>
      </c>
      <c r="D1277" s="54" t="s">
        <v>3587</v>
      </c>
      <c r="E1277" s="55" t="s">
        <v>3588</v>
      </c>
      <c r="F1277" s="57">
        <v>32442.65</v>
      </c>
      <c r="H1277" s="220"/>
      <c r="I1277" s="220"/>
      <c r="J1277" s="56" t="s">
        <v>3586</v>
      </c>
      <c r="K1277" s="54" t="s">
        <v>3587</v>
      </c>
      <c r="L1277" s="55" t="s">
        <v>3588</v>
      </c>
      <c r="M1277" s="57">
        <v>30913.21</v>
      </c>
      <c r="N1277" s="173">
        <f t="shared" si="19"/>
        <v>1529.4400000000023</v>
      </c>
    </row>
    <row r="1278" spans="1:14" ht="25.5" customHeight="1" x14ac:dyDescent="0.2">
      <c r="A1278" s="201"/>
      <c r="B1278" s="201"/>
      <c r="C1278" s="56" t="s">
        <v>3589</v>
      </c>
      <c r="D1278" s="54" t="s">
        <v>3590</v>
      </c>
      <c r="E1278" s="55" t="s">
        <v>3591</v>
      </c>
      <c r="F1278" s="57">
        <v>35391.980000000003</v>
      </c>
      <c r="H1278" s="220"/>
      <c r="I1278" s="220"/>
      <c r="J1278" s="56" t="s">
        <v>3589</v>
      </c>
      <c r="K1278" s="54" t="s">
        <v>3590</v>
      </c>
      <c r="L1278" s="55" t="s">
        <v>3591</v>
      </c>
      <c r="M1278" s="57">
        <v>33723.5</v>
      </c>
      <c r="N1278" s="173">
        <f t="shared" si="19"/>
        <v>1668.4800000000032</v>
      </c>
    </row>
    <row r="1279" spans="1:14" ht="25.5" customHeight="1" x14ac:dyDescent="0.2">
      <c r="A1279" s="201"/>
      <c r="B1279" s="201"/>
      <c r="C1279" s="56" t="s">
        <v>3592</v>
      </c>
      <c r="D1279" s="54" t="s">
        <v>3593</v>
      </c>
      <c r="E1279" s="55" t="s">
        <v>3594</v>
      </c>
      <c r="F1279" s="57">
        <v>38341.32</v>
      </c>
      <c r="H1279" s="220"/>
      <c r="I1279" s="220"/>
      <c r="J1279" s="56" t="s">
        <v>3592</v>
      </c>
      <c r="K1279" s="54" t="s">
        <v>3593</v>
      </c>
      <c r="L1279" s="55" t="s">
        <v>3594</v>
      </c>
      <c r="M1279" s="57">
        <v>36533.800000000003</v>
      </c>
      <c r="N1279" s="173">
        <f t="shared" si="19"/>
        <v>1807.5199999999968</v>
      </c>
    </row>
    <row r="1280" spans="1:14" ht="25.5" customHeight="1" x14ac:dyDescent="0.2">
      <c r="A1280" s="201"/>
      <c r="B1280" s="201"/>
      <c r="C1280" s="56" t="s">
        <v>3595</v>
      </c>
      <c r="D1280" s="54" t="s">
        <v>3596</v>
      </c>
      <c r="E1280" s="55" t="s">
        <v>3597</v>
      </c>
      <c r="F1280" s="57">
        <v>41290.65</v>
      </c>
      <c r="H1280" s="220"/>
      <c r="I1280" s="220"/>
      <c r="J1280" s="56" t="s">
        <v>3595</v>
      </c>
      <c r="K1280" s="54" t="s">
        <v>3596</v>
      </c>
      <c r="L1280" s="55" t="s">
        <v>3597</v>
      </c>
      <c r="M1280" s="57">
        <v>39344.089999999997</v>
      </c>
      <c r="N1280" s="173">
        <f t="shared" si="19"/>
        <v>1946.5600000000049</v>
      </c>
    </row>
    <row r="1281" spans="1:14" ht="25.5" customHeight="1" x14ac:dyDescent="0.2">
      <c r="A1281" s="201"/>
      <c r="B1281" s="201"/>
      <c r="C1281" s="56" t="s">
        <v>3598</v>
      </c>
      <c r="D1281" s="54" t="s">
        <v>3599</v>
      </c>
      <c r="E1281" s="55" t="s">
        <v>3600</v>
      </c>
      <c r="F1281" s="57">
        <v>44239.98</v>
      </c>
      <c r="H1281" s="220"/>
      <c r="I1281" s="220"/>
      <c r="J1281" s="56" t="s">
        <v>3598</v>
      </c>
      <c r="K1281" s="54" t="s">
        <v>3599</v>
      </c>
      <c r="L1281" s="55" t="s">
        <v>3600</v>
      </c>
      <c r="M1281" s="57">
        <v>42154.38</v>
      </c>
      <c r="N1281" s="173">
        <f t="shared" si="19"/>
        <v>2085.6000000000058</v>
      </c>
    </row>
    <row r="1282" spans="1:14" ht="25.5" customHeight="1" x14ac:dyDescent="0.2">
      <c r="A1282" s="201"/>
      <c r="B1282" s="201"/>
      <c r="C1282" s="56" t="s">
        <v>3601</v>
      </c>
      <c r="D1282" s="54" t="s">
        <v>3602</v>
      </c>
      <c r="E1282" s="55" t="s">
        <v>3603</v>
      </c>
      <c r="F1282" s="57">
        <v>47189.31</v>
      </c>
      <c r="H1282" s="220"/>
      <c r="I1282" s="220"/>
      <c r="J1282" s="56" t="s">
        <v>3601</v>
      </c>
      <c r="K1282" s="54" t="s">
        <v>3602</v>
      </c>
      <c r="L1282" s="55" t="s">
        <v>3603</v>
      </c>
      <c r="M1282" s="57">
        <v>44964.67</v>
      </c>
      <c r="N1282" s="173">
        <f t="shared" si="19"/>
        <v>2224.6399999999994</v>
      </c>
    </row>
    <row r="1283" spans="1:14" ht="25.5" customHeight="1" x14ac:dyDescent="0.2">
      <c r="A1283" s="201"/>
      <c r="B1283" s="201"/>
      <c r="C1283" s="56" t="s">
        <v>3604</v>
      </c>
      <c r="D1283" s="54" t="s">
        <v>3605</v>
      </c>
      <c r="E1283" s="55" t="s">
        <v>3606</v>
      </c>
      <c r="F1283" s="57">
        <v>50507.31</v>
      </c>
      <c r="H1283" s="220"/>
      <c r="I1283" s="220"/>
      <c r="J1283" s="56" t="s">
        <v>3604</v>
      </c>
      <c r="K1283" s="54" t="s">
        <v>3605</v>
      </c>
      <c r="L1283" s="55" t="s">
        <v>3606</v>
      </c>
      <c r="M1283" s="57">
        <v>48126.25</v>
      </c>
      <c r="N1283" s="173">
        <f t="shared" si="19"/>
        <v>2381.0599999999977</v>
      </c>
    </row>
    <row r="1284" spans="1:14" ht="25.5" customHeight="1" x14ac:dyDescent="0.2">
      <c r="A1284" s="201"/>
      <c r="B1284" s="201"/>
      <c r="C1284" s="56" t="s">
        <v>3607</v>
      </c>
      <c r="D1284" s="54" t="s">
        <v>3608</v>
      </c>
      <c r="E1284" s="55" t="s">
        <v>3609</v>
      </c>
      <c r="F1284" s="57">
        <v>54931.31</v>
      </c>
      <c r="H1284" s="220"/>
      <c r="I1284" s="220"/>
      <c r="J1284" s="56" t="s">
        <v>3607</v>
      </c>
      <c r="K1284" s="54" t="s">
        <v>3608</v>
      </c>
      <c r="L1284" s="55" t="s">
        <v>3609</v>
      </c>
      <c r="M1284" s="57">
        <v>52341.69</v>
      </c>
      <c r="N1284" s="173">
        <f t="shared" si="19"/>
        <v>2589.6199999999953</v>
      </c>
    </row>
    <row r="1285" spans="1:14" ht="25.5" customHeight="1" x14ac:dyDescent="0.2">
      <c r="A1285" s="201"/>
      <c r="B1285" s="201"/>
      <c r="C1285" s="56" t="s">
        <v>3610</v>
      </c>
      <c r="D1285" s="54" t="s">
        <v>3611</v>
      </c>
      <c r="E1285" s="55" t="s">
        <v>3612</v>
      </c>
      <c r="F1285" s="57">
        <v>59355.31</v>
      </c>
      <c r="H1285" s="220"/>
      <c r="I1285" s="220"/>
      <c r="J1285" s="56" t="s">
        <v>3610</v>
      </c>
      <c r="K1285" s="54" t="s">
        <v>3611</v>
      </c>
      <c r="L1285" s="55" t="s">
        <v>3612</v>
      </c>
      <c r="M1285" s="57">
        <v>56557.13</v>
      </c>
      <c r="N1285" s="173">
        <f t="shared" si="19"/>
        <v>2798.1800000000003</v>
      </c>
    </row>
    <row r="1286" spans="1:14" ht="25.5" customHeight="1" x14ac:dyDescent="0.2">
      <c r="A1286" s="201"/>
      <c r="B1286" s="201"/>
      <c r="C1286" s="56" t="s">
        <v>3613</v>
      </c>
      <c r="D1286" s="54" t="s">
        <v>3614</v>
      </c>
      <c r="E1286" s="55" t="s">
        <v>3615</v>
      </c>
      <c r="F1286" s="57">
        <v>63779.3</v>
      </c>
      <c r="H1286" s="220"/>
      <c r="I1286" s="220"/>
      <c r="J1286" s="56" t="s">
        <v>3613</v>
      </c>
      <c r="K1286" s="54" t="s">
        <v>3614</v>
      </c>
      <c r="L1286" s="55" t="s">
        <v>3615</v>
      </c>
      <c r="M1286" s="57">
        <v>60772.56</v>
      </c>
      <c r="N1286" s="173">
        <f t="shared" si="19"/>
        <v>3006.7400000000052</v>
      </c>
    </row>
    <row r="1287" spans="1:14" ht="25.5" customHeight="1" x14ac:dyDescent="0.2">
      <c r="A1287" s="201"/>
      <c r="B1287" s="201"/>
      <c r="C1287" s="56" t="s">
        <v>3616</v>
      </c>
      <c r="D1287" s="54" t="s">
        <v>3617</v>
      </c>
      <c r="E1287" s="55" t="s">
        <v>3618</v>
      </c>
      <c r="F1287" s="57">
        <v>68203.3</v>
      </c>
      <c r="H1287" s="220"/>
      <c r="I1287" s="220"/>
      <c r="J1287" s="56" t="s">
        <v>3616</v>
      </c>
      <c r="K1287" s="54" t="s">
        <v>3617</v>
      </c>
      <c r="L1287" s="55" t="s">
        <v>3618</v>
      </c>
      <c r="M1287" s="57">
        <v>64988</v>
      </c>
      <c r="N1287" s="173">
        <f t="shared" si="19"/>
        <v>3215.3000000000029</v>
      </c>
    </row>
    <row r="1288" spans="1:14" ht="25.5" customHeight="1" x14ac:dyDescent="0.2">
      <c r="A1288" s="201"/>
      <c r="B1288" s="201"/>
      <c r="C1288" s="56" t="s">
        <v>3619</v>
      </c>
      <c r="D1288" s="54" t="s">
        <v>3620</v>
      </c>
      <c r="E1288" s="55" t="s">
        <v>3621</v>
      </c>
      <c r="F1288" s="57">
        <v>72995.97</v>
      </c>
      <c r="H1288" s="220"/>
      <c r="I1288" s="220"/>
      <c r="J1288" s="56" t="s">
        <v>3619</v>
      </c>
      <c r="K1288" s="54" t="s">
        <v>3620</v>
      </c>
      <c r="L1288" s="55" t="s">
        <v>3621</v>
      </c>
      <c r="M1288" s="57">
        <v>69554.73</v>
      </c>
      <c r="N1288" s="173">
        <f t="shared" si="19"/>
        <v>3441.2400000000052</v>
      </c>
    </row>
    <row r="1289" spans="1:14" ht="25.5" customHeight="1" x14ac:dyDescent="0.2">
      <c r="A1289" s="201"/>
      <c r="B1289" s="201"/>
      <c r="C1289" s="56" t="s">
        <v>3622</v>
      </c>
      <c r="D1289" s="54" t="s">
        <v>3623</v>
      </c>
      <c r="E1289" s="55" t="s">
        <v>3624</v>
      </c>
      <c r="F1289" s="57">
        <v>78894.63</v>
      </c>
      <c r="H1289" s="220"/>
      <c r="I1289" s="220"/>
      <c r="J1289" s="56" t="s">
        <v>3622</v>
      </c>
      <c r="K1289" s="54" t="s">
        <v>3623</v>
      </c>
      <c r="L1289" s="55" t="s">
        <v>3624</v>
      </c>
      <c r="M1289" s="57">
        <v>75175.31</v>
      </c>
      <c r="N1289" s="173">
        <f t="shared" ref="N1289:N1352" si="20">F1289-M1289</f>
        <v>3719.320000000007</v>
      </c>
    </row>
    <row r="1290" spans="1:14" ht="12.75" customHeight="1" x14ac:dyDescent="0.2">
      <c r="A1290" s="201"/>
      <c r="B1290" s="201"/>
      <c r="C1290" s="56" t="s">
        <v>3625</v>
      </c>
      <c r="D1290" s="54" t="s">
        <v>3626</v>
      </c>
      <c r="E1290" s="55" t="s">
        <v>3627</v>
      </c>
      <c r="F1290" s="57">
        <v>84793.3</v>
      </c>
      <c r="H1290" s="220"/>
      <c r="I1290" s="220"/>
      <c r="J1290" s="56" t="s">
        <v>3625</v>
      </c>
      <c r="K1290" s="54" t="s">
        <v>3626</v>
      </c>
      <c r="L1290" s="55" t="s">
        <v>3627</v>
      </c>
      <c r="M1290" s="57">
        <v>80795.899999999994</v>
      </c>
      <c r="N1290" s="173">
        <f t="shared" si="20"/>
        <v>3997.4000000000087</v>
      </c>
    </row>
    <row r="1291" spans="1:14" ht="12.75" customHeight="1" x14ac:dyDescent="0.2">
      <c r="A1291" s="201"/>
      <c r="B1291" s="201"/>
      <c r="C1291" s="56" t="s">
        <v>3628</v>
      </c>
      <c r="D1291" s="54" t="s">
        <v>3629</v>
      </c>
      <c r="E1291" s="55" t="s">
        <v>3630</v>
      </c>
      <c r="F1291" s="57">
        <v>90691.96</v>
      </c>
      <c r="H1291" s="220"/>
      <c r="I1291" s="220"/>
      <c r="J1291" s="56" t="s">
        <v>3628</v>
      </c>
      <c r="K1291" s="54" t="s">
        <v>3629</v>
      </c>
      <c r="L1291" s="55" t="s">
        <v>3630</v>
      </c>
      <c r="M1291" s="57">
        <v>86416.48</v>
      </c>
      <c r="N1291" s="173">
        <f t="shared" si="20"/>
        <v>4275.4800000000105</v>
      </c>
    </row>
    <row r="1292" spans="1:14" ht="12.75" customHeight="1" x14ac:dyDescent="0.2">
      <c r="A1292" s="201"/>
      <c r="B1292" s="201"/>
      <c r="C1292" s="56" t="s">
        <v>3631</v>
      </c>
      <c r="D1292" s="54" t="s">
        <v>3632</v>
      </c>
      <c r="E1292" s="55" t="s">
        <v>3633</v>
      </c>
      <c r="F1292" s="57">
        <v>96590.62</v>
      </c>
      <c r="H1292" s="220"/>
      <c r="I1292" s="220"/>
      <c r="J1292" s="56" t="s">
        <v>3631</v>
      </c>
      <c r="K1292" s="54" t="s">
        <v>3632</v>
      </c>
      <c r="L1292" s="55" t="s">
        <v>3633</v>
      </c>
      <c r="M1292" s="57">
        <v>92037.06</v>
      </c>
      <c r="N1292" s="173">
        <f t="shared" si="20"/>
        <v>4553.5599999999977</v>
      </c>
    </row>
    <row r="1293" spans="1:14" ht="12.75" customHeight="1" x14ac:dyDescent="0.2">
      <c r="A1293" s="201"/>
      <c r="B1293" s="201"/>
      <c r="C1293" s="56" t="s">
        <v>3634</v>
      </c>
      <c r="D1293" s="54" t="s">
        <v>3635</v>
      </c>
      <c r="E1293" s="55" t="s">
        <v>3636</v>
      </c>
      <c r="F1293" s="57">
        <v>102857.95</v>
      </c>
      <c r="H1293" s="220"/>
      <c r="I1293" s="220"/>
      <c r="J1293" s="56" t="s">
        <v>3634</v>
      </c>
      <c r="K1293" s="54" t="s">
        <v>3635</v>
      </c>
      <c r="L1293" s="55" t="s">
        <v>3636</v>
      </c>
      <c r="M1293" s="57">
        <v>98008.93</v>
      </c>
      <c r="N1293" s="173">
        <f t="shared" si="20"/>
        <v>4849.0200000000041</v>
      </c>
    </row>
    <row r="1294" spans="1:14" ht="12.75" customHeight="1" x14ac:dyDescent="0.2">
      <c r="A1294" s="201"/>
      <c r="B1294" s="201"/>
      <c r="C1294" s="56" t="s">
        <v>3637</v>
      </c>
      <c r="D1294" s="54" t="s">
        <v>3638</v>
      </c>
      <c r="E1294" s="55" t="s">
        <v>3639</v>
      </c>
      <c r="F1294" s="57">
        <v>110231.28</v>
      </c>
      <c r="H1294" s="220"/>
      <c r="I1294" s="220"/>
      <c r="J1294" s="56" t="s">
        <v>3637</v>
      </c>
      <c r="K1294" s="54" t="s">
        <v>3638</v>
      </c>
      <c r="L1294" s="55" t="s">
        <v>3639</v>
      </c>
      <c r="M1294" s="57">
        <v>105034.66</v>
      </c>
      <c r="N1294" s="173">
        <f t="shared" si="20"/>
        <v>5196.6199999999953</v>
      </c>
    </row>
    <row r="1295" spans="1:14" ht="12.75" customHeight="1" x14ac:dyDescent="0.2">
      <c r="A1295" s="201"/>
      <c r="B1295" s="201"/>
      <c r="C1295" s="56" t="s">
        <v>3640</v>
      </c>
      <c r="D1295" s="54" t="s">
        <v>3641</v>
      </c>
      <c r="E1295" s="55" t="s">
        <v>3642</v>
      </c>
      <c r="F1295" s="57">
        <v>117604.61</v>
      </c>
      <c r="H1295" s="220"/>
      <c r="I1295" s="220"/>
      <c r="J1295" s="56" t="s">
        <v>3640</v>
      </c>
      <c r="K1295" s="54" t="s">
        <v>3641</v>
      </c>
      <c r="L1295" s="55" t="s">
        <v>3642</v>
      </c>
      <c r="M1295" s="57">
        <v>112060.39</v>
      </c>
      <c r="N1295" s="173">
        <f t="shared" si="20"/>
        <v>5544.2200000000012</v>
      </c>
    </row>
    <row r="1296" spans="1:14" ht="12.75" customHeight="1" x14ac:dyDescent="0.2">
      <c r="A1296" s="201"/>
      <c r="B1296" s="201"/>
      <c r="C1296" s="56" t="s">
        <v>3643</v>
      </c>
      <c r="D1296" s="54" t="s">
        <v>3644</v>
      </c>
      <c r="E1296" s="55" t="s">
        <v>3645</v>
      </c>
      <c r="F1296" s="57">
        <v>124977.94</v>
      </c>
      <c r="H1296" s="220"/>
      <c r="I1296" s="220"/>
      <c r="J1296" s="56" t="s">
        <v>3643</v>
      </c>
      <c r="K1296" s="54" t="s">
        <v>3644</v>
      </c>
      <c r="L1296" s="55" t="s">
        <v>3645</v>
      </c>
      <c r="M1296" s="57">
        <v>119086.12</v>
      </c>
      <c r="N1296" s="173">
        <f t="shared" si="20"/>
        <v>5891.820000000007</v>
      </c>
    </row>
    <row r="1297" spans="1:14" ht="12.75" customHeight="1" x14ac:dyDescent="0.2">
      <c r="A1297" s="201"/>
      <c r="B1297" s="201"/>
      <c r="C1297" s="56" t="s">
        <v>3646</v>
      </c>
      <c r="D1297" s="54" t="s">
        <v>3647</v>
      </c>
      <c r="E1297" s="55" t="s">
        <v>3648</v>
      </c>
      <c r="F1297" s="57">
        <v>132351.26999999999</v>
      </c>
      <c r="H1297" s="220"/>
      <c r="I1297" s="220"/>
      <c r="J1297" s="56" t="s">
        <v>3646</v>
      </c>
      <c r="K1297" s="54" t="s">
        <v>3647</v>
      </c>
      <c r="L1297" s="55" t="s">
        <v>3648</v>
      </c>
      <c r="M1297" s="57">
        <v>126111.85</v>
      </c>
      <c r="N1297" s="173">
        <f t="shared" si="20"/>
        <v>6239.4199999999837</v>
      </c>
    </row>
    <row r="1298" spans="1:14" ht="12.75" customHeight="1" x14ac:dyDescent="0.2">
      <c r="A1298" s="202"/>
      <c r="B1298" s="202"/>
      <c r="C1298" s="56" t="s">
        <v>3649</v>
      </c>
      <c r="D1298" s="54" t="s">
        <v>3650</v>
      </c>
      <c r="E1298" s="55" t="s">
        <v>3651</v>
      </c>
      <c r="F1298" s="57">
        <v>139724.6</v>
      </c>
      <c r="H1298" s="221"/>
      <c r="I1298" s="221"/>
      <c r="J1298" s="56" t="s">
        <v>3649</v>
      </c>
      <c r="K1298" s="54" t="s">
        <v>3650</v>
      </c>
      <c r="L1298" s="55" t="s">
        <v>3651</v>
      </c>
      <c r="M1298" s="57">
        <v>133137.57999999999</v>
      </c>
      <c r="N1298" s="173">
        <f t="shared" si="20"/>
        <v>6587.0200000000186</v>
      </c>
    </row>
    <row r="1299" spans="1:14" ht="12.75" customHeight="1" x14ac:dyDescent="0.2">
      <c r="A1299" s="203" t="s">
        <v>147</v>
      </c>
      <c r="B1299" s="203" t="s">
        <v>148</v>
      </c>
      <c r="C1299" s="56"/>
      <c r="D1299" s="54"/>
      <c r="E1299" s="212" t="s">
        <v>3652</v>
      </c>
      <c r="F1299" s="213"/>
      <c r="H1299" s="203" t="s">
        <v>147</v>
      </c>
      <c r="I1299" s="203" t="s">
        <v>148</v>
      </c>
      <c r="J1299" s="56"/>
      <c r="K1299" s="54"/>
      <c r="L1299" s="231" t="s">
        <v>3652</v>
      </c>
      <c r="M1299" s="225"/>
      <c r="N1299" s="173">
        <f t="shared" si="20"/>
        <v>0</v>
      </c>
    </row>
    <row r="1300" spans="1:14" ht="12.75" customHeight="1" x14ac:dyDescent="0.2">
      <c r="A1300" s="201"/>
      <c r="B1300" s="201"/>
      <c r="C1300" s="56" t="s">
        <v>3653</v>
      </c>
      <c r="D1300" s="54" t="s">
        <v>3654</v>
      </c>
      <c r="E1300" s="55" t="s">
        <v>3655</v>
      </c>
      <c r="F1300" s="57">
        <v>426.36</v>
      </c>
      <c r="H1300" s="220"/>
      <c r="I1300" s="220"/>
      <c r="J1300" s="56" t="s">
        <v>3653</v>
      </c>
      <c r="K1300" s="54" t="s">
        <v>3654</v>
      </c>
      <c r="L1300" s="55" t="s">
        <v>3655</v>
      </c>
      <c r="M1300" s="57">
        <v>447.74</v>
      </c>
      <c r="N1300" s="173">
        <f t="shared" si="20"/>
        <v>-21.379999999999995</v>
      </c>
    </row>
    <row r="1301" spans="1:14" ht="12.75" customHeight="1" x14ac:dyDescent="0.2">
      <c r="A1301" s="201"/>
      <c r="B1301" s="201"/>
      <c r="C1301" s="56" t="s">
        <v>3656</v>
      </c>
      <c r="D1301" s="54" t="s">
        <v>3657</v>
      </c>
      <c r="E1301" s="55" t="s">
        <v>3658</v>
      </c>
      <c r="F1301" s="57">
        <v>852.72</v>
      </c>
      <c r="H1301" s="220"/>
      <c r="I1301" s="220"/>
      <c r="J1301" s="56" t="s">
        <v>3656</v>
      </c>
      <c r="K1301" s="54" t="s">
        <v>3657</v>
      </c>
      <c r="L1301" s="55" t="s">
        <v>3658</v>
      </c>
      <c r="M1301" s="57">
        <v>895.49</v>
      </c>
      <c r="N1301" s="173">
        <f t="shared" si="20"/>
        <v>-42.769999999999982</v>
      </c>
    </row>
    <row r="1302" spans="1:14" ht="12.75" customHeight="1" x14ac:dyDescent="0.2">
      <c r="A1302" s="201"/>
      <c r="B1302" s="201"/>
      <c r="C1302" s="56" t="s">
        <v>3659</v>
      </c>
      <c r="D1302" s="54" t="s">
        <v>3660</v>
      </c>
      <c r="E1302" s="55" t="s">
        <v>3661</v>
      </c>
      <c r="F1302" s="57">
        <v>1279.08</v>
      </c>
      <c r="H1302" s="220"/>
      <c r="I1302" s="220"/>
      <c r="J1302" s="56" t="s">
        <v>3659</v>
      </c>
      <c r="K1302" s="54" t="s">
        <v>3660</v>
      </c>
      <c r="L1302" s="55" t="s">
        <v>3661</v>
      </c>
      <c r="M1302" s="57">
        <v>1343.23</v>
      </c>
      <c r="N1302" s="173">
        <f t="shared" si="20"/>
        <v>-64.150000000000091</v>
      </c>
    </row>
    <row r="1303" spans="1:14" ht="12.75" customHeight="1" x14ac:dyDescent="0.2">
      <c r="A1303" s="201"/>
      <c r="B1303" s="201"/>
      <c r="C1303" s="56" t="s">
        <v>3662</v>
      </c>
      <c r="D1303" s="54" t="s">
        <v>3663</v>
      </c>
      <c r="E1303" s="55" t="s">
        <v>3664</v>
      </c>
      <c r="F1303" s="57">
        <v>1705.44</v>
      </c>
      <c r="H1303" s="220"/>
      <c r="I1303" s="220"/>
      <c r="J1303" s="56" t="s">
        <v>3662</v>
      </c>
      <c r="K1303" s="54" t="s">
        <v>3663</v>
      </c>
      <c r="L1303" s="55" t="s">
        <v>3664</v>
      </c>
      <c r="M1303" s="57">
        <v>1790.97</v>
      </c>
      <c r="N1303" s="173">
        <f t="shared" si="20"/>
        <v>-85.529999999999973</v>
      </c>
    </row>
    <row r="1304" spans="1:14" ht="12.75" customHeight="1" x14ac:dyDescent="0.2">
      <c r="A1304" s="201"/>
      <c r="B1304" s="201"/>
      <c r="C1304" s="56" t="s">
        <v>3665</v>
      </c>
      <c r="D1304" s="54" t="s">
        <v>3666</v>
      </c>
      <c r="E1304" s="55" t="s">
        <v>3667</v>
      </c>
      <c r="F1304" s="57">
        <v>2131.8000000000002</v>
      </c>
      <c r="H1304" s="220"/>
      <c r="I1304" s="220"/>
      <c r="J1304" s="56" t="s">
        <v>3665</v>
      </c>
      <c r="K1304" s="54" t="s">
        <v>3666</v>
      </c>
      <c r="L1304" s="55" t="s">
        <v>3667</v>
      </c>
      <c r="M1304" s="57">
        <v>2238.7199999999998</v>
      </c>
      <c r="N1304" s="173">
        <f t="shared" si="20"/>
        <v>-106.91999999999962</v>
      </c>
    </row>
    <row r="1305" spans="1:14" ht="12.75" customHeight="1" x14ac:dyDescent="0.2">
      <c r="A1305" s="201"/>
      <c r="B1305" s="201"/>
      <c r="C1305" s="56" t="s">
        <v>3668</v>
      </c>
      <c r="D1305" s="54" t="s">
        <v>3669</v>
      </c>
      <c r="E1305" s="55" t="s">
        <v>3670</v>
      </c>
      <c r="F1305" s="57">
        <v>2771.34</v>
      </c>
      <c r="H1305" s="220"/>
      <c r="I1305" s="220"/>
      <c r="J1305" s="56" t="s">
        <v>3668</v>
      </c>
      <c r="K1305" s="54" t="s">
        <v>3669</v>
      </c>
      <c r="L1305" s="55" t="s">
        <v>3670</v>
      </c>
      <c r="M1305" s="57">
        <v>2910.33</v>
      </c>
      <c r="N1305" s="173">
        <f t="shared" si="20"/>
        <v>-138.98999999999978</v>
      </c>
    </row>
    <row r="1306" spans="1:14" ht="12.75" customHeight="1" x14ac:dyDescent="0.2">
      <c r="A1306" s="201"/>
      <c r="B1306" s="201"/>
      <c r="C1306" s="56" t="s">
        <v>3671</v>
      </c>
      <c r="D1306" s="54" t="s">
        <v>3672</v>
      </c>
      <c r="E1306" s="55" t="s">
        <v>3673</v>
      </c>
      <c r="F1306" s="57">
        <v>3624.06</v>
      </c>
      <c r="H1306" s="220"/>
      <c r="I1306" s="220"/>
      <c r="J1306" s="56" t="s">
        <v>3671</v>
      </c>
      <c r="K1306" s="54" t="s">
        <v>3672</v>
      </c>
      <c r="L1306" s="55" t="s">
        <v>3673</v>
      </c>
      <c r="M1306" s="57">
        <v>3805.82</v>
      </c>
      <c r="N1306" s="173">
        <f t="shared" si="20"/>
        <v>-181.76000000000022</v>
      </c>
    </row>
    <row r="1307" spans="1:14" ht="12.75" customHeight="1" x14ac:dyDescent="0.2">
      <c r="A1307" s="201"/>
      <c r="B1307" s="201"/>
      <c r="C1307" s="56" t="s">
        <v>3674</v>
      </c>
      <c r="D1307" s="54" t="s">
        <v>3675</v>
      </c>
      <c r="E1307" s="55" t="s">
        <v>3676</v>
      </c>
      <c r="F1307" s="57">
        <v>4476.79</v>
      </c>
      <c r="H1307" s="220"/>
      <c r="I1307" s="220"/>
      <c r="J1307" s="56" t="s">
        <v>3674</v>
      </c>
      <c r="K1307" s="54" t="s">
        <v>3675</v>
      </c>
      <c r="L1307" s="55" t="s">
        <v>3676</v>
      </c>
      <c r="M1307" s="57">
        <v>4701.3</v>
      </c>
      <c r="N1307" s="173">
        <f t="shared" si="20"/>
        <v>-224.51000000000022</v>
      </c>
    </row>
    <row r="1308" spans="1:14" ht="12.75" customHeight="1" x14ac:dyDescent="0.2">
      <c r="A1308" s="201"/>
      <c r="B1308" s="201"/>
      <c r="C1308" s="56" t="s">
        <v>3677</v>
      </c>
      <c r="D1308" s="54" t="s">
        <v>3678</v>
      </c>
      <c r="E1308" s="55" t="s">
        <v>3679</v>
      </c>
      <c r="F1308" s="57">
        <v>5329.51</v>
      </c>
      <c r="H1308" s="220"/>
      <c r="I1308" s="220"/>
      <c r="J1308" s="56" t="s">
        <v>3677</v>
      </c>
      <c r="K1308" s="54" t="s">
        <v>3678</v>
      </c>
      <c r="L1308" s="55" t="s">
        <v>3679</v>
      </c>
      <c r="M1308" s="57">
        <v>5596.79</v>
      </c>
      <c r="N1308" s="173">
        <f t="shared" si="20"/>
        <v>-267.27999999999975</v>
      </c>
    </row>
    <row r="1309" spans="1:14" ht="12.75" customHeight="1" x14ac:dyDescent="0.2">
      <c r="A1309" s="201"/>
      <c r="B1309" s="201"/>
      <c r="C1309" s="56" t="s">
        <v>3680</v>
      </c>
      <c r="D1309" s="54" t="s">
        <v>3681</v>
      </c>
      <c r="E1309" s="55" t="s">
        <v>3682</v>
      </c>
      <c r="F1309" s="57">
        <v>6182.23</v>
      </c>
      <c r="H1309" s="220"/>
      <c r="I1309" s="220"/>
      <c r="J1309" s="56" t="s">
        <v>3680</v>
      </c>
      <c r="K1309" s="54" t="s">
        <v>3681</v>
      </c>
      <c r="L1309" s="55" t="s">
        <v>3682</v>
      </c>
      <c r="M1309" s="57">
        <v>6492.27</v>
      </c>
      <c r="N1309" s="173">
        <f t="shared" si="20"/>
        <v>-310.04000000000087</v>
      </c>
    </row>
    <row r="1310" spans="1:14" ht="12.75" customHeight="1" x14ac:dyDescent="0.2">
      <c r="A1310" s="201"/>
      <c r="B1310" s="201"/>
      <c r="C1310" s="56" t="s">
        <v>3683</v>
      </c>
      <c r="D1310" s="54" t="s">
        <v>3684</v>
      </c>
      <c r="E1310" s="55" t="s">
        <v>3685</v>
      </c>
      <c r="F1310" s="57">
        <v>7034.95</v>
      </c>
      <c r="H1310" s="220"/>
      <c r="I1310" s="220"/>
      <c r="J1310" s="56" t="s">
        <v>3683</v>
      </c>
      <c r="K1310" s="54" t="s">
        <v>3684</v>
      </c>
      <c r="L1310" s="55" t="s">
        <v>3685</v>
      </c>
      <c r="M1310" s="57">
        <v>7387.76</v>
      </c>
      <c r="N1310" s="173">
        <f t="shared" si="20"/>
        <v>-352.8100000000004</v>
      </c>
    </row>
    <row r="1311" spans="1:14" ht="12.75" customHeight="1" x14ac:dyDescent="0.2">
      <c r="A1311" s="201"/>
      <c r="B1311" s="201"/>
      <c r="C1311" s="56" t="s">
        <v>3686</v>
      </c>
      <c r="D1311" s="54" t="s">
        <v>3687</v>
      </c>
      <c r="E1311" s="55" t="s">
        <v>3688</v>
      </c>
      <c r="F1311" s="57">
        <v>7887.67</v>
      </c>
      <c r="H1311" s="220"/>
      <c r="I1311" s="220"/>
      <c r="J1311" s="56" t="s">
        <v>3686</v>
      </c>
      <c r="K1311" s="54" t="s">
        <v>3687</v>
      </c>
      <c r="L1311" s="55" t="s">
        <v>3688</v>
      </c>
      <c r="M1311" s="57">
        <v>8283.25</v>
      </c>
      <c r="N1311" s="173">
        <f t="shared" si="20"/>
        <v>-395.57999999999993</v>
      </c>
    </row>
    <row r="1312" spans="1:14" ht="12.75" customHeight="1" x14ac:dyDescent="0.2">
      <c r="A1312" s="201"/>
      <c r="B1312" s="201"/>
      <c r="C1312" s="56" t="s">
        <v>3689</v>
      </c>
      <c r="D1312" s="54" t="s">
        <v>3690</v>
      </c>
      <c r="E1312" s="55" t="s">
        <v>3691</v>
      </c>
      <c r="F1312" s="57">
        <v>8953.57</v>
      </c>
      <c r="H1312" s="220"/>
      <c r="I1312" s="220"/>
      <c r="J1312" s="56" t="s">
        <v>3689</v>
      </c>
      <c r="K1312" s="54" t="s">
        <v>3690</v>
      </c>
      <c r="L1312" s="55" t="s">
        <v>3691</v>
      </c>
      <c r="M1312" s="57">
        <v>9402.6</v>
      </c>
      <c r="N1312" s="173">
        <f t="shared" si="20"/>
        <v>-449.03000000000065</v>
      </c>
    </row>
    <row r="1313" spans="1:14" ht="12.75" customHeight="1" x14ac:dyDescent="0.2">
      <c r="A1313" s="201"/>
      <c r="B1313" s="201"/>
      <c r="C1313" s="56" t="s">
        <v>3692</v>
      </c>
      <c r="D1313" s="54" t="s">
        <v>3693</v>
      </c>
      <c r="E1313" s="55" t="s">
        <v>3694</v>
      </c>
      <c r="F1313" s="57">
        <v>10659.01</v>
      </c>
      <c r="H1313" s="220"/>
      <c r="I1313" s="220"/>
      <c r="J1313" s="56" t="s">
        <v>3692</v>
      </c>
      <c r="K1313" s="54" t="s">
        <v>3693</v>
      </c>
      <c r="L1313" s="55" t="s">
        <v>3694</v>
      </c>
      <c r="M1313" s="57">
        <v>11193.58</v>
      </c>
      <c r="N1313" s="173">
        <f t="shared" si="20"/>
        <v>-534.56999999999971</v>
      </c>
    </row>
    <row r="1314" spans="1:14" ht="12.75" customHeight="1" x14ac:dyDescent="0.2">
      <c r="A1314" s="201"/>
      <c r="B1314" s="201"/>
      <c r="C1314" s="56" t="s">
        <v>3695</v>
      </c>
      <c r="D1314" s="54" t="s">
        <v>3696</v>
      </c>
      <c r="E1314" s="55" t="s">
        <v>3697</v>
      </c>
      <c r="F1314" s="57">
        <v>12364.45</v>
      </c>
      <c r="H1314" s="220"/>
      <c r="I1314" s="220"/>
      <c r="J1314" s="56" t="s">
        <v>3695</v>
      </c>
      <c r="K1314" s="54" t="s">
        <v>3696</v>
      </c>
      <c r="L1314" s="55" t="s">
        <v>3697</v>
      </c>
      <c r="M1314" s="57">
        <v>12984.55</v>
      </c>
      <c r="N1314" s="173">
        <f t="shared" si="20"/>
        <v>-620.09999999999854</v>
      </c>
    </row>
    <row r="1315" spans="1:14" ht="12.75" customHeight="1" x14ac:dyDescent="0.2">
      <c r="A1315" s="201"/>
      <c r="B1315" s="201"/>
      <c r="C1315" s="56" t="s">
        <v>3698</v>
      </c>
      <c r="D1315" s="54" t="s">
        <v>3699</v>
      </c>
      <c r="E1315" s="55" t="s">
        <v>3700</v>
      </c>
      <c r="F1315" s="57">
        <v>14069.9</v>
      </c>
      <c r="H1315" s="220"/>
      <c r="I1315" s="220"/>
      <c r="J1315" s="56" t="s">
        <v>3698</v>
      </c>
      <c r="K1315" s="54" t="s">
        <v>3699</v>
      </c>
      <c r="L1315" s="55" t="s">
        <v>3700</v>
      </c>
      <c r="M1315" s="57">
        <v>14775.52</v>
      </c>
      <c r="N1315" s="173">
        <f t="shared" si="20"/>
        <v>-705.6200000000008</v>
      </c>
    </row>
    <row r="1316" spans="1:14" ht="12.75" customHeight="1" x14ac:dyDescent="0.2">
      <c r="A1316" s="201"/>
      <c r="B1316" s="201"/>
      <c r="C1316" s="56" t="s">
        <v>3701</v>
      </c>
      <c r="D1316" s="54" t="s">
        <v>3702</v>
      </c>
      <c r="E1316" s="55" t="s">
        <v>3703</v>
      </c>
      <c r="F1316" s="57">
        <v>15775.34</v>
      </c>
      <c r="H1316" s="220"/>
      <c r="I1316" s="220"/>
      <c r="J1316" s="56" t="s">
        <v>3701</v>
      </c>
      <c r="K1316" s="54" t="s">
        <v>3702</v>
      </c>
      <c r="L1316" s="55" t="s">
        <v>3703</v>
      </c>
      <c r="M1316" s="57">
        <v>16566.490000000002</v>
      </c>
      <c r="N1316" s="173">
        <f t="shared" si="20"/>
        <v>-791.15000000000146</v>
      </c>
    </row>
    <row r="1317" spans="1:14" ht="12.75" customHeight="1" x14ac:dyDescent="0.2">
      <c r="A1317" s="201"/>
      <c r="B1317" s="201"/>
      <c r="C1317" s="56" t="s">
        <v>3704</v>
      </c>
      <c r="D1317" s="54" t="s">
        <v>3705</v>
      </c>
      <c r="E1317" s="55" t="s">
        <v>3706</v>
      </c>
      <c r="F1317" s="57">
        <v>17693.96</v>
      </c>
      <c r="H1317" s="220"/>
      <c r="I1317" s="220"/>
      <c r="J1317" s="56" t="s">
        <v>3704</v>
      </c>
      <c r="K1317" s="54" t="s">
        <v>3705</v>
      </c>
      <c r="L1317" s="55" t="s">
        <v>3706</v>
      </c>
      <c r="M1317" s="57">
        <v>18581.330000000002</v>
      </c>
      <c r="N1317" s="173">
        <f t="shared" si="20"/>
        <v>-887.37000000000262</v>
      </c>
    </row>
    <row r="1318" spans="1:14" ht="12.75" customHeight="1" x14ac:dyDescent="0.2">
      <c r="A1318" s="201"/>
      <c r="B1318" s="201"/>
      <c r="C1318" s="56" t="s">
        <v>3707</v>
      </c>
      <c r="D1318" s="54" t="s">
        <v>3708</v>
      </c>
      <c r="E1318" s="55" t="s">
        <v>3709</v>
      </c>
      <c r="F1318" s="57">
        <v>20252.12</v>
      </c>
      <c r="H1318" s="220"/>
      <c r="I1318" s="220"/>
      <c r="J1318" s="56" t="s">
        <v>3707</v>
      </c>
      <c r="K1318" s="54" t="s">
        <v>3708</v>
      </c>
      <c r="L1318" s="55" t="s">
        <v>3709</v>
      </c>
      <c r="M1318" s="57">
        <v>21267.79</v>
      </c>
      <c r="N1318" s="173">
        <f t="shared" si="20"/>
        <v>-1015.6700000000019</v>
      </c>
    </row>
    <row r="1319" spans="1:14" ht="12.75" customHeight="1" x14ac:dyDescent="0.2">
      <c r="A1319" s="201"/>
      <c r="B1319" s="201"/>
      <c r="C1319" s="56" t="s">
        <v>3710</v>
      </c>
      <c r="D1319" s="54" t="s">
        <v>3711</v>
      </c>
      <c r="E1319" s="55" t="s">
        <v>3712</v>
      </c>
      <c r="F1319" s="57">
        <v>22810.29</v>
      </c>
      <c r="H1319" s="220"/>
      <c r="I1319" s="220"/>
      <c r="J1319" s="56" t="s">
        <v>3710</v>
      </c>
      <c r="K1319" s="54" t="s">
        <v>3711</v>
      </c>
      <c r="L1319" s="55" t="s">
        <v>3712</v>
      </c>
      <c r="M1319" s="57">
        <v>23954.25</v>
      </c>
      <c r="N1319" s="173">
        <f t="shared" si="20"/>
        <v>-1143.9599999999991</v>
      </c>
    </row>
    <row r="1320" spans="1:14" ht="12.75" customHeight="1" x14ac:dyDescent="0.2">
      <c r="A1320" s="201"/>
      <c r="B1320" s="201"/>
      <c r="C1320" s="56" t="s">
        <v>3713</v>
      </c>
      <c r="D1320" s="54" t="s">
        <v>3714</v>
      </c>
      <c r="E1320" s="55" t="s">
        <v>3715</v>
      </c>
      <c r="F1320" s="57">
        <v>25368.45</v>
      </c>
      <c r="H1320" s="220"/>
      <c r="I1320" s="220"/>
      <c r="J1320" s="56" t="s">
        <v>3713</v>
      </c>
      <c r="K1320" s="54" t="s">
        <v>3714</v>
      </c>
      <c r="L1320" s="55" t="s">
        <v>3715</v>
      </c>
      <c r="M1320" s="57">
        <v>26640.71</v>
      </c>
      <c r="N1320" s="173">
        <f t="shared" si="20"/>
        <v>-1272.2599999999984</v>
      </c>
    </row>
    <row r="1321" spans="1:14" ht="25.5" customHeight="1" x14ac:dyDescent="0.2">
      <c r="A1321" s="201"/>
      <c r="B1321" s="201"/>
      <c r="C1321" s="56" t="s">
        <v>3716</v>
      </c>
      <c r="D1321" s="54" t="s">
        <v>3717</v>
      </c>
      <c r="E1321" s="55" t="s">
        <v>3718</v>
      </c>
      <c r="F1321" s="57">
        <v>27926.61</v>
      </c>
      <c r="H1321" s="220"/>
      <c r="I1321" s="220"/>
      <c r="J1321" s="56" t="s">
        <v>3716</v>
      </c>
      <c r="K1321" s="54" t="s">
        <v>3717</v>
      </c>
      <c r="L1321" s="55" t="s">
        <v>3718</v>
      </c>
      <c r="M1321" s="57">
        <v>29327.17</v>
      </c>
      <c r="N1321" s="173">
        <f t="shared" si="20"/>
        <v>-1400.5599999999977</v>
      </c>
    </row>
    <row r="1322" spans="1:14" ht="38.25" customHeight="1" x14ac:dyDescent="0.2">
      <c r="A1322" s="201"/>
      <c r="B1322" s="201"/>
      <c r="C1322" s="56" t="s">
        <v>3719</v>
      </c>
      <c r="D1322" s="54" t="s">
        <v>3720</v>
      </c>
      <c r="E1322" s="55" t="s">
        <v>3721</v>
      </c>
      <c r="F1322" s="57">
        <v>30697.96</v>
      </c>
      <c r="H1322" s="220"/>
      <c r="I1322" s="220"/>
      <c r="J1322" s="56" t="s">
        <v>3719</v>
      </c>
      <c r="K1322" s="54" t="s">
        <v>3720</v>
      </c>
      <c r="L1322" s="55" t="s">
        <v>3721</v>
      </c>
      <c r="M1322" s="57">
        <v>32237.5</v>
      </c>
      <c r="N1322" s="173">
        <f t="shared" si="20"/>
        <v>-1539.5400000000009</v>
      </c>
    </row>
    <row r="1323" spans="1:14" ht="38.25" customHeight="1" x14ac:dyDescent="0.2">
      <c r="A1323" s="201"/>
      <c r="B1323" s="201"/>
      <c r="C1323" s="56" t="s">
        <v>3722</v>
      </c>
      <c r="D1323" s="54" t="s">
        <v>3723</v>
      </c>
      <c r="E1323" s="55" t="s">
        <v>3724</v>
      </c>
      <c r="F1323" s="57">
        <v>34108.839999999997</v>
      </c>
      <c r="H1323" s="220"/>
      <c r="I1323" s="220"/>
      <c r="J1323" s="56" t="s">
        <v>3722</v>
      </c>
      <c r="K1323" s="54" t="s">
        <v>3723</v>
      </c>
      <c r="L1323" s="55" t="s">
        <v>3724</v>
      </c>
      <c r="M1323" s="57">
        <v>35819.440000000002</v>
      </c>
      <c r="N1323" s="173">
        <f t="shared" si="20"/>
        <v>-1710.6000000000058</v>
      </c>
    </row>
    <row r="1324" spans="1:14" ht="38.25" customHeight="1" x14ac:dyDescent="0.2">
      <c r="A1324" s="201"/>
      <c r="B1324" s="201"/>
      <c r="C1324" s="56" t="s">
        <v>3725</v>
      </c>
      <c r="D1324" s="54" t="s">
        <v>3726</v>
      </c>
      <c r="E1324" s="55" t="s">
        <v>3727</v>
      </c>
      <c r="F1324" s="57">
        <v>37519.72</v>
      </c>
      <c r="H1324" s="220"/>
      <c r="I1324" s="220"/>
      <c r="J1324" s="56" t="s">
        <v>3725</v>
      </c>
      <c r="K1324" s="54" t="s">
        <v>3726</v>
      </c>
      <c r="L1324" s="55" t="s">
        <v>3727</v>
      </c>
      <c r="M1324" s="57">
        <v>39401.379999999997</v>
      </c>
      <c r="N1324" s="173">
        <f t="shared" si="20"/>
        <v>-1881.6599999999962</v>
      </c>
    </row>
    <row r="1325" spans="1:14" ht="12.75" customHeight="1" x14ac:dyDescent="0.2">
      <c r="A1325" s="201"/>
      <c r="B1325" s="201"/>
      <c r="C1325" s="56" t="s">
        <v>3728</v>
      </c>
      <c r="D1325" s="54" t="s">
        <v>3729</v>
      </c>
      <c r="E1325" s="55" t="s">
        <v>3730</v>
      </c>
      <c r="F1325" s="57">
        <v>40930.61</v>
      </c>
      <c r="H1325" s="220"/>
      <c r="I1325" s="220"/>
      <c r="J1325" s="56" t="s">
        <v>3728</v>
      </c>
      <c r="K1325" s="54" t="s">
        <v>3729</v>
      </c>
      <c r="L1325" s="55" t="s">
        <v>3730</v>
      </c>
      <c r="M1325" s="57">
        <v>42983.33</v>
      </c>
      <c r="N1325" s="173">
        <f t="shared" si="20"/>
        <v>-2052.7200000000012</v>
      </c>
    </row>
    <row r="1326" spans="1:14" ht="12.75" customHeight="1" x14ac:dyDescent="0.2">
      <c r="A1326" s="201"/>
      <c r="B1326" s="201"/>
      <c r="C1326" s="56" t="s">
        <v>3731</v>
      </c>
      <c r="D1326" s="54" t="s">
        <v>3732</v>
      </c>
      <c r="E1326" s="55" t="s">
        <v>3733</v>
      </c>
      <c r="F1326" s="57">
        <v>44341.49</v>
      </c>
      <c r="H1326" s="220"/>
      <c r="I1326" s="220"/>
      <c r="J1326" s="56" t="s">
        <v>3731</v>
      </c>
      <c r="K1326" s="54" t="s">
        <v>3732</v>
      </c>
      <c r="L1326" s="55" t="s">
        <v>3733</v>
      </c>
      <c r="M1326" s="57">
        <v>46565.27</v>
      </c>
      <c r="N1326" s="173">
        <f t="shared" si="20"/>
        <v>-2223.7799999999988</v>
      </c>
    </row>
    <row r="1327" spans="1:14" ht="12.75" customHeight="1" x14ac:dyDescent="0.2">
      <c r="A1327" s="201"/>
      <c r="B1327" s="201"/>
      <c r="C1327" s="56" t="s">
        <v>3734</v>
      </c>
      <c r="D1327" s="54" t="s">
        <v>3735</v>
      </c>
      <c r="E1327" s="55" t="s">
        <v>3736</v>
      </c>
      <c r="F1327" s="57">
        <v>47752.38</v>
      </c>
      <c r="H1327" s="220"/>
      <c r="I1327" s="220"/>
      <c r="J1327" s="56" t="s">
        <v>3734</v>
      </c>
      <c r="K1327" s="54" t="s">
        <v>3735</v>
      </c>
      <c r="L1327" s="55" t="s">
        <v>3736</v>
      </c>
      <c r="M1327" s="57">
        <v>50147.22</v>
      </c>
      <c r="N1327" s="173">
        <f t="shared" si="20"/>
        <v>-2394.8400000000038</v>
      </c>
    </row>
    <row r="1328" spans="1:14" ht="12.75" customHeight="1" x14ac:dyDescent="0.2">
      <c r="A1328" s="201"/>
      <c r="B1328" s="201"/>
      <c r="C1328" s="56" t="s">
        <v>3737</v>
      </c>
      <c r="D1328" s="54" t="s">
        <v>3738</v>
      </c>
      <c r="E1328" s="55" t="s">
        <v>3739</v>
      </c>
      <c r="F1328" s="57">
        <v>51163.26</v>
      </c>
      <c r="H1328" s="220"/>
      <c r="I1328" s="220"/>
      <c r="J1328" s="56" t="s">
        <v>3737</v>
      </c>
      <c r="K1328" s="54" t="s">
        <v>3738</v>
      </c>
      <c r="L1328" s="55" t="s">
        <v>3739</v>
      </c>
      <c r="M1328" s="57">
        <v>53729.16</v>
      </c>
      <c r="N1328" s="173">
        <f t="shared" si="20"/>
        <v>-2565.9000000000015</v>
      </c>
    </row>
    <row r="1329" spans="1:14" ht="12.75" customHeight="1" x14ac:dyDescent="0.2">
      <c r="A1329" s="201"/>
      <c r="B1329" s="201"/>
      <c r="C1329" s="56" t="s">
        <v>3740</v>
      </c>
      <c r="D1329" s="54" t="s">
        <v>3741</v>
      </c>
      <c r="E1329" s="55" t="s">
        <v>3742</v>
      </c>
      <c r="F1329" s="57">
        <v>54574.14</v>
      </c>
      <c r="H1329" s="220"/>
      <c r="I1329" s="220"/>
      <c r="J1329" s="56" t="s">
        <v>3740</v>
      </c>
      <c r="K1329" s="54" t="s">
        <v>3741</v>
      </c>
      <c r="L1329" s="55" t="s">
        <v>3742</v>
      </c>
      <c r="M1329" s="57">
        <v>57311.1</v>
      </c>
      <c r="N1329" s="173">
        <f t="shared" si="20"/>
        <v>-2736.9599999999991</v>
      </c>
    </row>
    <row r="1330" spans="1:14" ht="12.75" customHeight="1" x14ac:dyDescent="0.2">
      <c r="A1330" s="201"/>
      <c r="B1330" s="201"/>
      <c r="C1330" s="56" t="s">
        <v>3743</v>
      </c>
      <c r="D1330" s="54" t="s">
        <v>3744</v>
      </c>
      <c r="E1330" s="55" t="s">
        <v>3745</v>
      </c>
      <c r="F1330" s="57">
        <v>58411.39</v>
      </c>
      <c r="H1330" s="220"/>
      <c r="I1330" s="220"/>
      <c r="J1330" s="56" t="s">
        <v>3743</v>
      </c>
      <c r="K1330" s="54" t="s">
        <v>3744</v>
      </c>
      <c r="L1330" s="55" t="s">
        <v>3745</v>
      </c>
      <c r="M1330" s="57">
        <v>61340.79</v>
      </c>
      <c r="N1330" s="173">
        <f t="shared" si="20"/>
        <v>-2929.4000000000015</v>
      </c>
    </row>
    <row r="1331" spans="1:14" ht="12.75" customHeight="1" x14ac:dyDescent="0.2">
      <c r="A1331" s="201"/>
      <c r="B1331" s="201"/>
      <c r="C1331" s="56" t="s">
        <v>3746</v>
      </c>
      <c r="D1331" s="54" t="s">
        <v>3747</v>
      </c>
      <c r="E1331" s="55" t="s">
        <v>3748</v>
      </c>
      <c r="F1331" s="57">
        <v>63527.71</v>
      </c>
      <c r="H1331" s="220"/>
      <c r="I1331" s="220"/>
      <c r="J1331" s="56" t="s">
        <v>3746</v>
      </c>
      <c r="K1331" s="54" t="s">
        <v>3747</v>
      </c>
      <c r="L1331" s="55" t="s">
        <v>3748</v>
      </c>
      <c r="M1331" s="57">
        <v>66713.710000000006</v>
      </c>
      <c r="N1331" s="173">
        <f t="shared" si="20"/>
        <v>-3186.0000000000073</v>
      </c>
    </row>
    <row r="1332" spans="1:14" ht="12.75" customHeight="1" x14ac:dyDescent="0.2">
      <c r="A1332" s="201"/>
      <c r="B1332" s="201"/>
      <c r="C1332" s="56" t="s">
        <v>3749</v>
      </c>
      <c r="D1332" s="54" t="s">
        <v>3750</v>
      </c>
      <c r="E1332" s="55" t="s">
        <v>3751</v>
      </c>
      <c r="F1332" s="57">
        <v>68644.039999999994</v>
      </c>
      <c r="H1332" s="220"/>
      <c r="I1332" s="220"/>
      <c r="J1332" s="56" t="s">
        <v>3749</v>
      </c>
      <c r="K1332" s="54" t="s">
        <v>3750</v>
      </c>
      <c r="L1332" s="55" t="s">
        <v>3751</v>
      </c>
      <c r="M1332" s="57">
        <v>72086.62</v>
      </c>
      <c r="N1332" s="173">
        <f t="shared" si="20"/>
        <v>-3442.5800000000017</v>
      </c>
    </row>
    <row r="1333" spans="1:14" ht="12.75" customHeight="1" x14ac:dyDescent="0.2">
      <c r="A1333" s="201"/>
      <c r="B1333" s="201"/>
      <c r="C1333" s="56" t="s">
        <v>3752</v>
      </c>
      <c r="D1333" s="54" t="s">
        <v>3753</v>
      </c>
      <c r="E1333" s="55" t="s">
        <v>3754</v>
      </c>
      <c r="F1333" s="57">
        <v>73760.37</v>
      </c>
      <c r="H1333" s="220"/>
      <c r="I1333" s="220"/>
      <c r="J1333" s="56" t="s">
        <v>3752</v>
      </c>
      <c r="K1333" s="54" t="s">
        <v>3753</v>
      </c>
      <c r="L1333" s="55" t="s">
        <v>3754</v>
      </c>
      <c r="M1333" s="57">
        <v>77459.539999999994</v>
      </c>
      <c r="N1333" s="173">
        <f t="shared" si="20"/>
        <v>-3699.1699999999983</v>
      </c>
    </row>
    <row r="1334" spans="1:14" ht="12.75" customHeight="1" x14ac:dyDescent="0.2">
      <c r="A1334" s="201"/>
      <c r="B1334" s="201"/>
      <c r="C1334" s="56" t="s">
        <v>3755</v>
      </c>
      <c r="D1334" s="54" t="s">
        <v>3756</v>
      </c>
      <c r="E1334" s="55" t="s">
        <v>3757</v>
      </c>
      <c r="F1334" s="57">
        <v>78876.69</v>
      </c>
      <c r="H1334" s="220"/>
      <c r="I1334" s="220"/>
      <c r="J1334" s="56" t="s">
        <v>3755</v>
      </c>
      <c r="K1334" s="54" t="s">
        <v>3756</v>
      </c>
      <c r="L1334" s="55" t="s">
        <v>3757</v>
      </c>
      <c r="M1334" s="57">
        <v>82832.460000000006</v>
      </c>
      <c r="N1334" s="173">
        <f t="shared" si="20"/>
        <v>-3955.7700000000041</v>
      </c>
    </row>
    <row r="1335" spans="1:14" ht="12.75" customHeight="1" x14ac:dyDescent="0.2">
      <c r="A1335" s="201"/>
      <c r="B1335" s="201"/>
      <c r="C1335" s="56" t="s">
        <v>3758</v>
      </c>
      <c r="D1335" s="54" t="s">
        <v>3759</v>
      </c>
      <c r="E1335" s="55" t="s">
        <v>3760</v>
      </c>
      <c r="F1335" s="57">
        <v>84419.38</v>
      </c>
      <c r="H1335" s="220"/>
      <c r="I1335" s="220"/>
      <c r="J1335" s="56" t="s">
        <v>3758</v>
      </c>
      <c r="K1335" s="54" t="s">
        <v>3759</v>
      </c>
      <c r="L1335" s="55" t="s">
        <v>3760</v>
      </c>
      <c r="M1335" s="57">
        <v>88653.11</v>
      </c>
      <c r="N1335" s="173">
        <f t="shared" si="20"/>
        <v>-4233.7299999999959</v>
      </c>
    </row>
    <row r="1336" spans="1:14" ht="12.75" customHeight="1" x14ac:dyDescent="0.2">
      <c r="A1336" s="201"/>
      <c r="B1336" s="201"/>
      <c r="C1336" s="56" t="s">
        <v>3761</v>
      </c>
      <c r="D1336" s="54" t="s">
        <v>3762</v>
      </c>
      <c r="E1336" s="55" t="s">
        <v>3763</v>
      </c>
      <c r="F1336" s="57">
        <v>91241.15</v>
      </c>
      <c r="H1336" s="220"/>
      <c r="I1336" s="220"/>
      <c r="J1336" s="56" t="s">
        <v>3761</v>
      </c>
      <c r="K1336" s="54" t="s">
        <v>3762</v>
      </c>
      <c r="L1336" s="55" t="s">
        <v>3763</v>
      </c>
      <c r="M1336" s="57">
        <v>95817</v>
      </c>
      <c r="N1336" s="173">
        <f t="shared" si="20"/>
        <v>-4575.8500000000058</v>
      </c>
    </row>
    <row r="1337" spans="1:14" ht="12.75" customHeight="1" x14ac:dyDescent="0.2">
      <c r="A1337" s="201"/>
      <c r="B1337" s="201"/>
      <c r="C1337" s="56" t="s">
        <v>3764</v>
      </c>
      <c r="D1337" s="54" t="s">
        <v>3765</v>
      </c>
      <c r="E1337" s="55" t="s">
        <v>3766</v>
      </c>
      <c r="F1337" s="57">
        <v>98062.92</v>
      </c>
      <c r="H1337" s="220"/>
      <c r="I1337" s="220"/>
      <c r="J1337" s="56" t="s">
        <v>3764</v>
      </c>
      <c r="K1337" s="54" t="s">
        <v>3765</v>
      </c>
      <c r="L1337" s="55" t="s">
        <v>3766</v>
      </c>
      <c r="M1337" s="57">
        <v>102980.89</v>
      </c>
      <c r="N1337" s="173">
        <f t="shared" si="20"/>
        <v>-4917.9700000000012</v>
      </c>
    </row>
    <row r="1338" spans="1:14" ht="12.75" customHeight="1" x14ac:dyDescent="0.2">
      <c r="A1338" s="201"/>
      <c r="B1338" s="201"/>
      <c r="C1338" s="56" t="s">
        <v>3767</v>
      </c>
      <c r="D1338" s="54" t="s">
        <v>3768</v>
      </c>
      <c r="E1338" s="55" t="s">
        <v>3769</v>
      </c>
      <c r="F1338" s="57">
        <v>104884.68</v>
      </c>
      <c r="H1338" s="220"/>
      <c r="I1338" s="220"/>
      <c r="J1338" s="56" t="s">
        <v>3767</v>
      </c>
      <c r="K1338" s="54" t="s">
        <v>3768</v>
      </c>
      <c r="L1338" s="55" t="s">
        <v>3769</v>
      </c>
      <c r="M1338" s="57">
        <v>110144.78</v>
      </c>
      <c r="N1338" s="173">
        <f t="shared" si="20"/>
        <v>-5260.1000000000058</v>
      </c>
    </row>
    <row r="1339" spans="1:14" ht="12.75" customHeight="1" x14ac:dyDescent="0.2">
      <c r="A1339" s="201"/>
      <c r="B1339" s="201"/>
      <c r="C1339" s="56" t="s">
        <v>3770</v>
      </c>
      <c r="D1339" s="54" t="s">
        <v>3771</v>
      </c>
      <c r="E1339" s="55" t="s">
        <v>3772</v>
      </c>
      <c r="F1339" s="57">
        <v>111706.45</v>
      </c>
      <c r="H1339" s="220"/>
      <c r="I1339" s="220"/>
      <c r="J1339" s="56" t="s">
        <v>3770</v>
      </c>
      <c r="K1339" s="54" t="s">
        <v>3771</v>
      </c>
      <c r="L1339" s="55" t="s">
        <v>3772</v>
      </c>
      <c r="M1339" s="57">
        <v>117308.67</v>
      </c>
      <c r="N1339" s="173">
        <f t="shared" si="20"/>
        <v>-5602.2200000000012</v>
      </c>
    </row>
    <row r="1340" spans="1:14" ht="12.75" customHeight="1" x14ac:dyDescent="0.2">
      <c r="A1340" s="201"/>
      <c r="B1340" s="201"/>
      <c r="C1340" s="56" t="s">
        <v>3773</v>
      </c>
      <c r="D1340" s="54" t="s">
        <v>3774</v>
      </c>
      <c r="E1340" s="55" t="s">
        <v>3775</v>
      </c>
      <c r="F1340" s="57">
        <v>118954.58</v>
      </c>
      <c r="H1340" s="220"/>
      <c r="I1340" s="220"/>
      <c r="J1340" s="56" t="s">
        <v>3773</v>
      </c>
      <c r="K1340" s="54" t="s">
        <v>3774</v>
      </c>
      <c r="L1340" s="55" t="s">
        <v>3775</v>
      </c>
      <c r="M1340" s="57">
        <v>124920.3</v>
      </c>
      <c r="N1340" s="173">
        <f t="shared" si="20"/>
        <v>-5965.7200000000012</v>
      </c>
    </row>
    <row r="1341" spans="1:14" ht="12.75" customHeight="1" x14ac:dyDescent="0.2">
      <c r="A1341" s="201"/>
      <c r="B1341" s="201"/>
      <c r="C1341" s="56" t="s">
        <v>3776</v>
      </c>
      <c r="D1341" s="54" t="s">
        <v>3777</v>
      </c>
      <c r="E1341" s="55" t="s">
        <v>3778</v>
      </c>
      <c r="F1341" s="57">
        <v>127481.79</v>
      </c>
      <c r="H1341" s="220"/>
      <c r="I1341" s="220"/>
      <c r="J1341" s="56" t="s">
        <v>3776</v>
      </c>
      <c r="K1341" s="54" t="s">
        <v>3777</v>
      </c>
      <c r="L1341" s="55" t="s">
        <v>3778</v>
      </c>
      <c r="M1341" s="57">
        <v>133875.16</v>
      </c>
      <c r="N1341" s="173">
        <f t="shared" si="20"/>
        <v>-6393.3700000000099</v>
      </c>
    </row>
    <row r="1342" spans="1:14" ht="12.75" customHeight="1" x14ac:dyDescent="0.2">
      <c r="A1342" s="201"/>
      <c r="B1342" s="201"/>
      <c r="C1342" s="56" t="s">
        <v>3779</v>
      </c>
      <c r="D1342" s="54" t="s">
        <v>3780</v>
      </c>
      <c r="E1342" s="55" t="s">
        <v>3781</v>
      </c>
      <c r="F1342" s="57">
        <v>136009</v>
      </c>
      <c r="H1342" s="220"/>
      <c r="I1342" s="220"/>
      <c r="J1342" s="56" t="s">
        <v>3779</v>
      </c>
      <c r="K1342" s="54" t="s">
        <v>3780</v>
      </c>
      <c r="L1342" s="55" t="s">
        <v>3781</v>
      </c>
      <c r="M1342" s="57">
        <v>142830.01999999999</v>
      </c>
      <c r="N1342" s="173">
        <f t="shared" si="20"/>
        <v>-6821.0199999999895</v>
      </c>
    </row>
    <row r="1343" spans="1:14" ht="12.75" customHeight="1" x14ac:dyDescent="0.2">
      <c r="A1343" s="201"/>
      <c r="B1343" s="201"/>
      <c r="C1343" s="56" t="s">
        <v>3782</v>
      </c>
      <c r="D1343" s="54" t="s">
        <v>3783</v>
      </c>
      <c r="E1343" s="55" t="s">
        <v>3784</v>
      </c>
      <c r="F1343" s="57">
        <v>144536.21</v>
      </c>
      <c r="H1343" s="220"/>
      <c r="I1343" s="220"/>
      <c r="J1343" s="56" t="s">
        <v>3782</v>
      </c>
      <c r="K1343" s="54" t="s">
        <v>3783</v>
      </c>
      <c r="L1343" s="55" t="s">
        <v>3784</v>
      </c>
      <c r="M1343" s="57">
        <v>151784.88</v>
      </c>
      <c r="N1343" s="173">
        <f t="shared" si="20"/>
        <v>-7248.6700000000128</v>
      </c>
    </row>
    <row r="1344" spans="1:14" ht="12.75" customHeight="1" x14ac:dyDescent="0.2">
      <c r="A1344" s="201"/>
      <c r="B1344" s="201"/>
      <c r="C1344" s="56" t="s">
        <v>3785</v>
      </c>
      <c r="D1344" s="54" t="s">
        <v>3786</v>
      </c>
      <c r="E1344" s="55" t="s">
        <v>3787</v>
      </c>
      <c r="F1344" s="57">
        <v>153063.42000000001</v>
      </c>
      <c r="H1344" s="220"/>
      <c r="I1344" s="220"/>
      <c r="J1344" s="56" t="s">
        <v>3785</v>
      </c>
      <c r="K1344" s="54" t="s">
        <v>3786</v>
      </c>
      <c r="L1344" s="55" t="s">
        <v>3787</v>
      </c>
      <c r="M1344" s="57">
        <v>160739.74</v>
      </c>
      <c r="N1344" s="173">
        <f t="shared" si="20"/>
        <v>-7676.3199999999779</v>
      </c>
    </row>
    <row r="1345" spans="1:14" ht="12.75" customHeight="1" x14ac:dyDescent="0.2">
      <c r="A1345" s="202"/>
      <c r="B1345" s="202"/>
      <c r="C1345" s="56" t="s">
        <v>3788</v>
      </c>
      <c r="D1345" s="54" t="s">
        <v>3789</v>
      </c>
      <c r="E1345" s="55" t="s">
        <v>3790</v>
      </c>
      <c r="F1345" s="57">
        <v>161590.63</v>
      </c>
      <c r="H1345" s="221"/>
      <c r="I1345" s="221"/>
      <c r="J1345" s="56" t="s">
        <v>3788</v>
      </c>
      <c r="K1345" s="54" t="s">
        <v>3789</v>
      </c>
      <c r="L1345" s="55" t="s">
        <v>3790</v>
      </c>
      <c r="M1345" s="57">
        <v>169694.6</v>
      </c>
      <c r="N1345" s="173">
        <f t="shared" si="20"/>
        <v>-8103.9700000000012</v>
      </c>
    </row>
    <row r="1346" spans="1:14" ht="12.75" customHeight="1" x14ac:dyDescent="0.2">
      <c r="A1346" s="203" t="s">
        <v>149</v>
      </c>
      <c r="B1346" s="203" t="s">
        <v>150</v>
      </c>
      <c r="C1346" s="56"/>
      <c r="D1346" s="54"/>
      <c r="E1346" s="212" t="s">
        <v>3791</v>
      </c>
      <c r="F1346" s="213"/>
      <c r="H1346" s="228" t="s">
        <v>149</v>
      </c>
      <c r="I1346" s="228" t="s">
        <v>150</v>
      </c>
      <c r="J1346" s="56"/>
      <c r="K1346" s="54"/>
      <c r="L1346" s="231" t="s">
        <v>3791</v>
      </c>
      <c r="M1346" s="225"/>
      <c r="N1346" s="173">
        <f t="shared" si="20"/>
        <v>0</v>
      </c>
    </row>
    <row r="1347" spans="1:14" ht="12.75" customHeight="1" x14ac:dyDescent="0.2">
      <c r="A1347" s="201"/>
      <c r="B1347" s="201"/>
      <c r="C1347" s="56" t="s">
        <v>3792</v>
      </c>
      <c r="D1347" s="54" t="s">
        <v>3793</v>
      </c>
      <c r="E1347" s="55" t="s">
        <v>1005</v>
      </c>
      <c r="F1347" s="57">
        <v>1649.06</v>
      </c>
      <c r="H1347" s="223"/>
      <c r="I1347" s="223"/>
      <c r="J1347" s="56" t="s">
        <v>3792</v>
      </c>
      <c r="K1347" s="54" t="s">
        <v>3793</v>
      </c>
      <c r="L1347" s="55" t="s">
        <v>1005</v>
      </c>
      <c r="M1347" s="57">
        <v>1658.03</v>
      </c>
      <c r="N1347" s="173">
        <f t="shared" si="20"/>
        <v>-8.9700000000000273</v>
      </c>
    </row>
    <row r="1348" spans="1:14" ht="12.75" customHeight="1" x14ac:dyDescent="0.2">
      <c r="A1348" s="201"/>
      <c r="B1348" s="201"/>
      <c r="C1348" s="56" t="s">
        <v>3794</v>
      </c>
      <c r="D1348" s="54" t="s">
        <v>3795</v>
      </c>
      <c r="E1348" s="55" t="s">
        <v>1008</v>
      </c>
      <c r="F1348" s="57">
        <v>2355.8000000000002</v>
      </c>
      <c r="H1348" s="223"/>
      <c r="I1348" s="223"/>
      <c r="J1348" s="56" t="s">
        <v>3794</v>
      </c>
      <c r="K1348" s="54" t="s">
        <v>3795</v>
      </c>
      <c r="L1348" s="55" t="s">
        <v>1008</v>
      </c>
      <c r="M1348" s="57">
        <v>2368.61</v>
      </c>
      <c r="N1348" s="173">
        <f t="shared" si="20"/>
        <v>-12.809999999999945</v>
      </c>
    </row>
    <row r="1349" spans="1:14" ht="12.75" customHeight="1" x14ac:dyDescent="0.2">
      <c r="A1349" s="201"/>
      <c r="B1349" s="201"/>
      <c r="C1349" s="56" t="s">
        <v>3796</v>
      </c>
      <c r="D1349" s="54" t="s">
        <v>3797</v>
      </c>
      <c r="E1349" s="55" t="s">
        <v>1011</v>
      </c>
      <c r="F1349" s="57">
        <v>3062.54</v>
      </c>
      <c r="H1349" s="223"/>
      <c r="I1349" s="223"/>
      <c r="J1349" s="56" t="s">
        <v>3796</v>
      </c>
      <c r="K1349" s="54" t="s">
        <v>3797</v>
      </c>
      <c r="L1349" s="55" t="s">
        <v>1011</v>
      </c>
      <c r="M1349" s="57">
        <v>3079.19</v>
      </c>
      <c r="N1349" s="173">
        <f t="shared" si="20"/>
        <v>-16.650000000000091</v>
      </c>
    </row>
    <row r="1350" spans="1:14" ht="25.5" customHeight="1" x14ac:dyDescent="0.2">
      <c r="A1350" s="201"/>
      <c r="B1350" s="201"/>
      <c r="C1350" s="56" t="s">
        <v>3798</v>
      </c>
      <c r="D1350" s="54" t="s">
        <v>3799</v>
      </c>
      <c r="E1350" s="55" t="s">
        <v>1014</v>
      </c>
      <c r="F1350" s="57">
        <v>3769.28</v>
      </c>
      <c r="H1350" s="223"/>
      <c r="I1350" s="223"/>
      <c r="J1350" s="56" t="s">
        <v>3798</v>
      </c>
      <c r="K1350" s="54" t="s">
        <v>3799</v>
      </c>
      <c r="L1350" s="55" t="s">
        <v>1014</v>
      </c>
      <c r="M1350" s="57">
        <v>3789.78</v>
      </c>
      <c r="N1350" s="173">
        <f t="shared" si="20"/>
        <v>-20.5</v>
      </c>
    </row>
    <row r="1351" spans="1:14" ht="12.75" customHeight="1" x14ac:dyDescent="0.2">
      <c r="A1351" s="201"/>
      <c r="B1351" s="201"/>
      <c r="C1351" s="56" t="s">
        <v>3800</v>
      </c>
      <c r="D1351" s="54" t="s">
        <v>3801</v>
      </c>
      <c r="E1351" s="55" t="s">
        <v>1017</v>
      </c>
      <c r="F1351" s="57">
        <v>4476.0200000000004</v>
      </c>
      <c r="H1351" s="223"/>
      <c r="I1351" s="223"/>
      <c r="J1351" s="56" t="s">
        <v>3800</v>
      </c>
      <c r="K1351" s="54" t="s">
        <v>3801</v>
      </c>
      <c r="L1351" s="55" t="s">
        <v>1017</v>
      </c>
      <c r="M1351" s="57">
        <v>4500.3599999999997</v>
      </c>
      <c r="N1351" s="173">
        <f t="shared" si="20"/>
        <v>-24.339999999999236</v>
      </c>
    </row>
    <row r="1352" spans="1:14" ht="12.75" customHeight="1" x14ac:dyDescent="0.2">
      <c r="A1352" s="201"/>
      <c r="B1352" s="201"/>
      <c r="C1352" s="56" t="s">
        <v>3802</v>
      </c>
      <c r="D1352" s="54" t="s">
        <v>3803</v>
      </c>
      <c r="E1352" s="55" t="s">
        <v>1020</v>
      </c>
      <c r="F1352" s="57">
        <v>5182.76</v>
      </c>
      <c r="H1352" s="223"/>
      <c r="I1352" s="223"/>
      <c r="J1352" s="56" t="s">
        <v>3802</v>
      </c>
      <c r="K1352" s="54" t="s">
        <v>3803</v>
      </c>
      <c r="L1352" s="55" t="s">
        <v>1020</v>
      </c>
      <c r="M1352" s="57">
        <v>5204.3100000000004</v>
      </c>
      <c r="N1352" s="173">
        <f t="shared" si="20"/>
        <v>-21.550000000000182</v>
      </c>
    </row>
    <row r="1353" spans="1:14" ht="12.75" customHeight="1" x14ac:dyDescent="0.2">
      <c r="A1353" s="201"/>
      <c r="B1353" s="201"/>
      <c r="C1353" s="56" t="s">
        <v>3804</v>
      </c>
      <c r="D1353" s="54" t="s">
        <v>3805</v>
      </c>
      <c r="E1353" s="55" t="s">
        <v>1023</v>
      </c>
      <c r="F1353" s="57">
        <v>5875.13</v>
      </c>
      <c r="H1353" s="223"/>
      <c r="I1353" s="223"/>
      <c r="J1353" s="56" t="s">
        <v>3804</v>
      </c>
      <c r="K1353" s="54" t="s">
        <v>3805</v>
      </c>
      <c r="L1353" s="55" t="s">
        <v>1023</v>
      </c>
      <c r="M1353" s="57">
        <v>5921.53</v>
      </c>
      <c r="N1353" s="173">
        <f t="shared" ref="N1353:N1400" si="21">F1353-M1353</f>
        <v>-46.399999999999636</v>
      </c>
    </row>
    <row r="1354" spans="1:14" ht="12.75" customHeight="1" x14ac:dyDescent="0.2">
      <c r="A1354" s="201"/>
      <c r="B1354" s="201"/>
      <c r="C1354" s="56" t="s">
        <v>3806</v>
      </c>
      <c r="D1354" s="54" t="s">
        <v>3807</v>
      </c>
      <c r="E1354" s="55" t="s">
        <v>1026</v>
      </c>
      <c r="F1354" s="57">
        <v>6543.71</v>
      </c>
      <c r="H1354" s="223"/>
      <c r="I1354" s="223"/>
      <c r="J1354" s="56" t="s">
        <v>3806</v>
      </c>
      <c r="K1354" s="54" t="s">
        <v>3807</v>
      </c>
      <c r="L1354" s="55" t="s">
        <v>1026</v>
      </c>
      <c r="M1354" s="57">
        <v>6559.39</v>
      </c>
      <c r="N1354" s="173">
        <f t="shared" si="21"/>
        <v>-15.680000000000291</v>
      </c>
    </row>
    <row r="1355" spans="1:14" ht="12.75" customHeight="1" x14ac:dyDescent="0.2">
      <c r="A1355" s="201"/>
      <c r="B1355" s="201"/>
      <c r="C1355" s="56" t="s">
        <v>3808</v>
      </c>
      <c r="D1355" s="54" t="s">
        <v>3809</v>
      </c>
      <c r="E1355" s="55" t="s">
        <v>3810</v>
      </c>
      <c r="F1355" s="57">
        <v>7538.56</v>
      </c>
      <c r="H1355" s="223"/>
      <c r="I1355" s="223"/>
      <c r="J1355" s="56" t="s">
        <v>3808</v>
      </c>
      <c r="K1355" s="54" t="s">
        <v>3809</v>
      </c>
      <c r="L1355" s="55" t="s">
        <v>3810</v>
      </c>
      <c r="M1355" s="57">
        <v>7579.55</v>
      </c>
      <c r="N1355" s="173">
        <f t="shared" si="21"/>
        <v>-40.989999999999782</v>
      </c>
    </row>
    <row r="1356" spans="1:14" ht="25.5" customHeight="1" x14ac:dyDescent="0.2">
      <c r="A1356" s="201"/>
      <c r="B1356" s="201"/>
      <c r="C1356" s="56" t="s">
        <v>3811</v>
      </c>
      <c r="D1356" s="54" t="s">
        <v>3812</v>
      </c>
      <c r="E1356" s="55" t="s">
        <v>1035</v>
      </c>
      <c r="F1356" s="57">
        <v>8952.0400000000009</v>
      </c>
      <c r="H1356" s="223"/>
      <c r="I1356" s="223"/>
      <c r="J1356" s="56" t="s">
        <v>3811</v>
      </c>
      <c r="K1356" s="54" t="s">
        <v>3812</v>
      </c>
      <c r="L1356" s="55" t="s">
        <v>1035</v>
      </c>
      <c r="M1356" s="57">
        <v>9000.7199999999993</v>
      </c>
      <c r="N1356" s="173">
        <f t="shared" si="21"/>
        <v>-48.679999999998472</v>
      </c>
    </row>
    <row r="1357" spans="1:14" ht="25.5" customHeight="1" x14ac:dyDescent="0.2">
      <c r="A1357" s="201"/>
      <c r="B1357" s="201"/>
      <c r="C1357" s="56" t="s">
        <v>3813</v>
      </c>
      <c r="D1357" s="54" t="s">
        <v>3814</v>
      </c>
      <c r="E1357" s="55" t="s">
        <v>1038</v>
      </c>
      <c r="F1357" s="57">
        <v>10365.52</v>
      </c>
      <c r="H1357" s="223"/>
      <c r="I1357" s="223"/>
      <c r="J1357" s="56" t="s">
        <v>3813</v>
      </c>
      <c r="K1357" s="54" t="s">
        <v>3814</v>
      </c>
      <c r="L1357" s="55" t="s">
        <v>1038</v>
      </c>
      <c r="M1357" s="57">
        <v>10421.879999999999</v>
      </c>
      <c r="N1357" s="173">
        <f t="shared" si="21"/>
        <v>-56.359999999998763</v>
      </c>
    </row>
    <row r="1358" spans="1:14" ht="25.5" customHeight="1" x14ac:dyDescent="0.2">
      <c r="A1358" s="201"/>
      <c r="B1358" s="201"/>
      <c r="C1358" s="56" t="s">
        <v>3815</v>
      </c>
      <c r="D1358" s="54" t="s">
        <v>3816</v>
      </c>
      <c r="E1358" s="55" t="s">
        <v>1041</v>
      </c>
      <c r="F1358" s="57">
        <v>11779</v>
      </c>
      <c r="H1358" s="223"/>
      <c r="I1358" s="223"/>
      <c r="J1358" s="56" t="s">
        <v>3815</v>
      </c>
      <c r="K1358" s="54" t="s">
        <v>3816</v>
      </c>
      <c r="L1358" s="55" t="s">
        <v>1041</v>
      </c>
      <c r="M1358" s="57">
        <v>11843.05</v>
      </c>
      <c r="N1358" s="173">
        <f t="shared" si="21"/>
        <v>-64.049999999999272</v>
      </c>
    </row>
    <row r="1359" spans="1:14" ht="25.5" customHeight="1" x14ac:dyDescent="0.2">
      <c r="A1359" s="201"/>
      <c r="B1359" s="201"/>
      <c r="C1359" s="56" t="s">
        <v>3817</v>
      </c>
      <c r="D1359" s="54" t="s">
        <v>3818</v>
      </c>
      <c r="E1359" s="55" t="s">
        <v>1044</v>
      </c>
      <c r="F1359" s="57">
        <v>13192.48</v>
      </c>
      <c r="H1359" s="223"/>
      <c r="I1359" s="223"/>
      <c r="J1359" s="56" t="s">
        <v>3817</v>
      </c>
      <c r="K1359" s="54" t="s">
        <v>3818</v>
      </c>
      <c r="L1359" s="55" t="s">
        <v>1044</v>
      </c>
      <c r="M1359" s="57">
        <v>13264.22</v>
      </c>
      <c r="N1359" s="173">
        <f t="shared" si="21"/>
        <v>-71.739999999999782</v>
      </c>
    </row>
    <row r="1360" spans="1:14" x14ac:dyDescent="0.2">
      <c r="A1360" s="201"/>
      <c r="B1360" s="201"/>
      <c r="C1360" s="56" t="s">
        <v>3819</v>
      </c>
      <c r="D1360" s="54" t="s">
        <v>3820</v>
      </c>
      <c r="E1360" s="55" t="s">
        <v>1047</v>
      </c>
      <c r="F1360" s="57">
        <v>14605.96</v>
      </c>
      <c r="H1360" s="223"/>
      <c r="I1360" s="223"/>
      <c r="J1360" s="56" t="s">
        <v>3819</v>
      </c>
      <c r="K1360" s="54" t="s">
        <v>3820</v>
      </c>
      <c r="L1360" s="55" t="s">
        <v>1047</v>
      </c>
      <c r="M1360" s="57">
        <v>14685.38</v>
      </c>
      <c r="N1360" s="173">
        <f t="shared" si="21"/>
        <v>-79.420000000000073</v>
      </c>
    </row>
    <row r="1361" spans="1:14" x14ac:dyDescent="0.2">
      <c r="A1361" s="201"/>
      <c r="B1361" s="201"/>
      <c r="C1361" s="56" t="s">
        <v>3821</v>
      </c>
      <c r="D1361" s="54" t="s">
        <v>3822</v>
      </c>
      <c r="E1361" s="55" t="s">
        <v>1050</v>
      </c>
      <c r="F1361" s="57">
        <v>16019.44</v>
      </c>
      <c r="H1361" s="223"/>
      <c r="I1361" s="223"/>
      <c r="J1361" s="56" t="s">
        <v>3821</v>
      </c>
      <c r="K1361" s="54" t="s">
        <v>3822</v>
      </c>
      <c r="L1361" s="55" t="s">
        <v>1050</v>
      </c>
      <c r="M1361" s="57">
        <v>16106.55</v>
      </c>
      <c r="N1361" s="173">
        <f t="shared" si="21"/>
        <v>-87.109999999998763</v>
      </c>
    </row>
    <row r="1362" spans="1:14" x14ac:dyDescent="0.2">
      <c r="A1362" s="201"/>
      <c r="B1362" s="201"/>
      <c r="C1362" s="56" t="s">
        <v>3823</v>
      </c>
      <c r="D1362" s="54" t="s">
        <v>3824</v>
      </c>
      <c r="E1362" s="55" t="s">
        <v>1053</v>
      </c>
      <c r="F1362" s="57">
        <v>17382.27</v>
      </c>
      <c r="H1362" s="223"/>
      <c r="I1362" s="223"/>
      <c r="J1362" s="56" t="s">
        <v>3823</v>
      </c>
      <c r="K1362" s="54" t="s">
        <v>3824</v>
      </c>
      <c r="L1362" s="55" t="s">
        <v>1053</v>
      </c>
      <c r="M1362" s="57">
        <v>17515.87</v>
      </c>
      <c r="N1362" s="173">
        <f t="shared" si="21"/>
        <v>-133.59999999999854</v>
      </c>
    </row>
    <row r="1363" spans="1:14" x14ac:dyDescent="0.2">
      <c r="A1363" s="201"/>
      <c r="B1363" s="201"/>
      <c r="C1363" s="56" t="s">
        <v>3825</v>
      </c>
      <c r="D1363" s="54" t="s">
        <v>3826</v>
      </c>
      <c r="E1363" s="55" t="s">
        <v>3827</v>
      </c>
      <c r="F1363" s="57">
        <v>19317.560000000001</v>
      </c>
      <c r="H1363" s="223"/>
      <c r="I1363" s="223"/>
      <c r="J1363" s="56" t="s">
        <v>3825</v>
      </c>
      <c r="K1363" s="54" t="s">
        <v>3826</v>
      </c>
      <c r="L1363" s="55" t="s">
        <v>3827</v>
      </c>
      <c r="M1363" s="57">
        <v>19422.599999999999</v>
      </c>
      <c r="N1363" s="173">
        <f t="shared" si="21"/>
        <v>-105.03999999999724</v>
      </c>
    </row>
    <row r="1364" spans="1:14" x14ac:dyDescent="0.2">
      <c r="A1364" s="201"/>
      <c r="B1364" s="201"/>
      <c r="C1364" s="56" t="s">
        <v>3828</v>
      </c>
      <c r="D1364" s="54" t="s">
        <v>3829</v>
      </c>
      <c r="E1364" s="55" t="s">
        <v>3830</v>
      </c>
      <c r="F1364" s="57">
        <v>22144.52</v>
      </c>
      <c r="H1364" s="223"/>
      <c r="I1364" s="223"/>
      <c r="J1364" s="56" t="s">
        <v>3828</v>
      </c>
      <c r="K1364" s="54" t="s">
        <v>3829</v>
      </c>
      <c r="L1364" s="55" t="s">
        <v>3830</v>
      </c>
      <c r="M1364" s="57">
        <v>22264.93</v>
      </c>
      <c r="N1364" s="173">
        <f t="shared" si="21"/>
        <v>-120.40999999999985</v>
      </c>
    </row>
    <row r="1365" spans="1:14" x14ac:dyDescent="0.2">
      <c r="A1365" s="201"/>
      <c r="B1365" s="201"/>
      <c r="C1365" s="56" t="s">
        <v>3831</v>
      </c>
      <c r="D1365" s="54" t="s">
        <v>3832</v>
      </c>
      <c r="E1365" s="55" t="s">
        <v>3833</v>
      </c>
      <c r="F1365" s="57">
        <v>24971.48</v>
      </c>
      <c r="H1365" s="223"/>
      <c r="I1365" s="223"/>
      <c r="J1365" s="56" t="s">
        <v>3831</v>
      </c>
      <c r="K1365" s="54" t="s">
        <v>3832</v>
      </c>
      <c r="L1365" s="55" t="s">
        <v>3833</v>
      </c>
      <c r="M1365" s="57">
        <v>25107.27</v>
      </c>
      <c r="N1365" s="173">
        <f t="shared" si="21"/>
        <v>-135.79000000000087</v>
      </c>
    </row>
    <row r="1366" spans="1:14" x14ac:dyDescent="0.2">
      <c r="A1366" s="201"/>
      <c r="B1366" s="201"/>
      <c r="C1366" s="56" t="s">
        <v>3834</v>
      </c>
      <c r="D1366" s="54" t="s">
        <v>3835</v>
      </c>
      <c r="E1366" s="55" t="s">
        <v>3836</v>
      </c>
      <c r="F1366" s="57">
        <v>27798.44</v>
      </c>
      <c r="H1366" s="223"/>
      <c r="I1366" s="223"/>
      <c r="J1366" s="56" t="s">
        <v>3834</v>
      </c>
      <c r="K1366" s="54" t="s">
        <v>3835</v>
      </c>
      <c r="L1366" s="55" t="s">
        <v>3836</v>
      </c>
      <c r="M1366" s="57">
        <v>27949.599999999999</v>
      </c>
      <c r="N1366" s="173">
        <f t="shared" si="21"/>
        <v>-151.15999999999985</v>
      </c>
    </row>
    <row r="1367" spans="1:14" x14ac:dyDescent="0.2">
      <c r="A1367" s="201"/>
      <c r="B1367" s="201"/>
      <c r="C1367" s="56" t="s">
        <v>3837</v>
      </c>
      <c r="D1367" s="54" t="s">
        <v>3838</v>
      </c>
      <c r="E1367" s="55" t="s">
        <v>3839</v>
      </c>
      <c r="F1367" s="57">
        <v>30625.4</v>
      </c>
      <c r="H1367" s="223"/>
      <c r="I1367" s="223"/>
      <c r="J1367" s="56" t="s">
        <v>3837</v>
      </c>
      <c r="K1367" s="54" t="s">
        <v>3838</v>
      </c>
      <c r="L1367" s="55" t="s">
        <v>3839</v>
      </c>
      <c r="M1367" s="57">
        <v>30791.93</v>
      </c>
      <c r="N1367" s="173">
        <f t="shared" si="21"/>
        <v>-166.52999999999884</v>
      </c>
    </row>
    <row r="1368" spans="1:14" x14ac:dyDescent="0.2">
      <c r="A1368" s="201"/>
      <c r="B1368" s="201"/>
      <c r="C1368" s="56" t="s">
        <v>3840</v>
      </c>
      <c r="D1368" s="54" t="s">
        <v>3841</v>
      </c>
      <c r="E1368" s="55" t="s">
        <v>3842</v>
      </c>
      <c r="F1368" s="57">
        <v>34394.68</v>
      </c>
      <c r="H1368" s="223"/>
      <c r="I1368" s="223"/>
      <c r="J1368" s="56" t="s">
        <v>3840</v>
      </c>
      <c r="K1368" s="54" t="s">
        <v>3841</v>
      </c>
      <c r="L1368" s="55" t="s">
        <v>3842</v>
      </c>
      <c r="M1368" s="57">
        <v>34581.71</v>
      </c>
      <c r="N1368" s="173">
        <f t="shared" si="21"/>
        <v>-187.02999999999884</v>
      </c>
    </row>
    <row r="1369" spans="1:14" x14ac:dyDescent="0.2">
      <c r="A1369" s="201"/>
      <c r="B1369" s="201"/>
      <c r="C1369" s="56" t="s">
        <v>3843</v>
      </c>
      <c r="D1369" s="54" t="s">
        <v>3844</v>
      </c>
      <c r="E1369" s="55" t="s">
        <v>3845</v>
      </c>
      <c r="F1369" s="57">
        <v>40048.6</v>
      </c>
      <c r="H1369" s="223"/>
      <c r="I1369" s="223"/>
      <c r="J1369" s="56" t="s">
        <v>3843</v>
      </c>
      <c r="K1369" s="54" t="s">
        <v>3844</v>
      </c>
      <c r="L1369" s="55" t="s">
        <v>3845</v>
      </c>
      <c r="M1369" s="57">
        <v>40266.370000000003</v>
      </c>
      <c r="N1369" s="173">
        <f t="shared" si="21"/>
        <v>-217.77000000000407</v>
      </c>
    </row>
    <row r="1370" spans="1:14" x14ac:dyDescent="0.2">
      <c r="A1370" s="201"/>
      <c r="B1370" s="201"/>
      <c r="C1370" s="56" t="s">
        <v>3846</v>
      </c>
      <c r="D1370" s="54" t="s">
        <v>3847</v>
      </c>
      <c r="E1370" s="55" t="s">
        <v>3848</v>
      </c>
      <c r="F1370" s="57">
        <v>45702.52</v>
      </c>
      <c r="H1370" s="223"/>
      <c r="I1370" s="223"/>
      <c r="J1370" s="56" t="s">
        <v>3846</v>
      </c>
      <c r="K1370" s="54" t="s">
        <v>3847</v>
      </c>
      <c r="L1370" s="55" t="s">
        <v>3848</v>
      </c>
      <c r="M1370" s="57">
        <v>45951.03</v>
      </c>
      <c r="N1370" s="173">
        <f t="shared" si="21"/>
        <v>-248.51000000000204</v>
      </c>
    </row>
    <row r="1371" spans="1:14" x14ac:dyDescent="0.2">
      <c r="A1371" s="201"/>
      <c r="B1371" s="201"/>
      <c r="C1371" s="56" t="s">
        <v>3849</v>
      </c>
      <c r="D1371" s="54" t="s">
        <v>3850</v>
      </c>
      <c r="E1371" s="55" t="s">
        <v>3851</v>
      </c>
      <c r="F1371" s="57">
        <v>53241.08</v>
      </c>
      <c r="H1371" s="223"/>
      <c r="I1371" s="223"/>
      <c r="J1371" s="56" t="s">
        <v>3849</v>
      </c>
      <c r="K1371" s="54" t="s">
        <v>3850</v>
      </c>
      <c r="L1371" s="55" t="s">
        <v>3851</v>
      </c>
      <c r="M1371" s="57">
        <v>53530.59</v>
      </c>
      <c r="N1371" s="173">
        <f t="shared" si="21"/>
        <v>-289.50999999999476</v>
      </c>
    </row>
    <row r="1372" spans="1:14" x14ac:dyDescent="0.2">
      <c r="A1372" s="201"/>
      <c r="B1372" s="201"/>
      <c r="C1372" s="56" t="s">
        <v>3852</v>
      </c>
      <c r="D1372" s="54" t="s">
        <v>3853</v>
      </c>
      <c r="E1372" s="55" t="s">
        <v>3854</v>
      </c>
      <c r="F1372" s="57">
        <v>64548.92</v>
      </c>
      <c r="H1372" s="223"/>
      <c r="I1372" s="223"/>
      <c r="J1372" s="56" t="s">
        <v>3852</v>
      </c>
      <c r="K1372" s="54" t="s">
        <v>3853</v>
      </c>
      <c r="L1372" s="55" t="s">
        <v>3854</v>
      </c>
      <c r="M1372" s="57">
        <v>64899.91</v>
      </c>
      <c r="N1372" s="173">
        <f t="shared" si="21"/>
        <v>-350.99000000000524</v>
      </c>
    </row>
    <row r="1373" spans="1:14" x14ac:dyDescent="0.2">
      <c r="A1373" s="201"/>
      <c r="B1373" s="201"/>
      <c r="C1373" s="56" t="s">
        <v>3855</v>
      </c>
      <c r="D1373" s="54" t="s">
        <v>3856</v>
      </c>
      <c r="E1373" s="55" t="s">
        <v>3857</v>
      </c>
      <c r="F1373" s="57">
        <v>75856.759999999995</v>
      </c>
      <c r="H1373" s="223"/>
      <c r="I1373" s="223"/>
      <c r="J1373" s="56" t="s">
        <v>3855</v>
      </c>
      <c r="K1373" s="54" t="s">
        <v>3856</v>
      </c>
      <c r="L1373" s="55" t="s">
        <v>3857</v>
      </c>
      <c r="M1373" s="57">
        <v>76269.240000000005</v>
      </c>
      <c r="N1373" s="173">
        <f t="shared" si="21"/>
        <v>-412.48000000001048</v>
      </c>
    </row>
    <row r="1374" spans="1:14" x14ac:dyDescent="0.2">
      <c r="A1374" s="201"/>
      <c r="B1374" s="201"/>
      <c r="C1374" s="56" t="s">
        <v>3858</v>
      </c>
      <c r="D1374" s="54" t="s">
        <v>3859</v>
      </c>
      <c r="E1374" s="55" t="s">
        <v>3860</v>
      </c>
      <c r="F1374" s="57">
        <v>87164.6</v>
      </c>
      <c r="H1374" s="223"/>
      <c r="I1374" s="223"/>
      <c r="J1374" s="56" t="s">
        <v>3858</v>
      </c>
      <c r="K1374" s="54" t="s">
        <v>3859</v>
      </c>
      <c r="L1374" s="55" t="s">
        <v>3860</v>
      </c>
      <c r="M1374" s="57">
        <v>87638.57</v>
      </c>
      <c r="N1374" s="173">
        <f t="shared" si="21"/>
        <v>-473.97000000000116</v>
      </c>
    </row>
    <row r="1375" spans="1:14" x14ac:dyDescent="0.2">
      <c r="A1375" s="201"/>
      <c r="B1375" s="201"/>
      <c r="C1375" s="56" t="s">
        <v>3861</v>
      </c>
      <c r="D1375" s="54" t="s">
        <v>3862</v>
      </c>
      <c r="E1375" s="55" t="s">
        <v>3863</v>
      </c>
      <c r="F1375" s="57">
        <v>98472.44</v>
      </c>
      <c r="H1375" s="223"/>
      <c r="I1375" s="223"/>
      <c r="J1375" s="56" t="s">
        <v>3861</v>
      </c>
      <c r="K1375" s="54" t="s">
        <v>3862</v>
      </c>
      <c r="L1375" s="55" t="s">
        <v>3863</v>
      </c>
      <c r="M1375" s="57">
        <v>99007.9</v>
      </c>
      <c r="N1375" s="173">
        <f t="shared" si="21"/>
        <v>-535.45999999999185</v>
      </c>
    </row>
    <row r="1376" spans="1:14" x14ac:dyDescent="0.2">
      <c r="A1376" s="202"/>
      <c r="B1376" s="202"/>
      <c r="C1376" s="56" t="s">
        <v>3864</v>
      </c>
      <c r="D1376" s="54" t="s">
        <v>3865</v>
      </c>
      <c r="E1376" s="55" t="s">
        <v>3866</v>
      </c>
      <c r="F1376" s="57">
        <v>109780.28</v>
      </c>
      <c r="H1376" s="223"/>
      <c r="I1376" s="223"/>
      <c r="J1376" s="56" t="s">
        <v>3864</v>
      </c>
      <c r="K1376" s="54" t="s">
        <v>3865</v>
      </c>
      <c r="L1376" s="55" t="s">
        <v>3866</v>
      </c>
      <c r="M1376" s="57">
        <v>110377.23</v>
      </c>
      <c r="N1376" s="173">
        <f t="shared" si="21"/>
        <v>-596.94999999999709</v>
      </c>
    </row>
    <row r="1377" spans="1:14" ht="25.5" x14ac:dyDescent="0.2">
      <c r="A1377" s="203" t="s">
        <v>151</v>
      </c>
      <c r="B1377" s="203" t="s">
        <v>152</v>
      </c>
      <c r="C1377" s="204"/>
      <c r="D1377" s="54" t="s">
        <v>3867</v>
      </c>
      <c r="E1377" s="55" t="s">
        <v>3868</v>
      </c>
      <c r="F1377" s="217" t="s">
        <v>508</v>
      </c>
      <c r="H1377" s="228" t="s">
        <v>151</v>
      </c>
      <c r="I1377" s="228" t="s">
        <v>152</v>
      </c>
      <c r="J1377" s="229"/>
      <c r="K1377" s="54" t="s">
        <v>3867</v>
      </c>
      <c r="L1377" s="55" t="s">
        <v>3868</v>
      </c>
      <c r="M1377" s="234" t="s">
        <v>508</v>
      </c>
      <c r="N1377" s="173" t="e">
        <f t="shared" si="21"/>
        <v>#VALUE!</v>
      </c>
    </row>
    <row r="1378" spans="1:14" ht="38.25" x14ac:dyDescent="0.2">
      <c r="A1378" s="201"/>
      <c r="B1378" s="201"/>
      <c r="C1378" s="205"/>
      <c r="D1378" s="54" t="s">
        <v>3869</v>
      </c>
      <c r="E1378" s="55" t="s">
        <v>3870</v>
      </c>
      <c r="F1378" s="208"/>
      <c r="H1378" s="223"/>
      <c r="I1378" s="223"/>
      <c r="J1378" s="225"/>
      <c r="K1378" s="54" t="s">
        <v>3869</v>
      </c>
      <c r="L1378" s="55" t="s">
        <v>3870</v>
      </c>
      <c r="M1378" s="230"/>
      <c r="N1378" s="173">
        <f t="shared" si="21"/>
        <v>0</v>
      </c>
    </row>
    <row r="1379" spans="1:14" ht="38.25" x14ac:dyDescent="0.2">
      <c r="A1379" s="202"/>
      <c r="B1379" s="202"/>
      <c r="C1379" s="206"/>
      <c r="D1379" s="54" t="s">
        <v>3871</v>
      </c>
      <c r="E1379" s="55" t="s">
        <v>3872</v>
      </c>
      <c r="F1379" s="209"/>
      <c r="H1379" s="223"/>
      <c r="I1379" s="223"/>
      <c r="J1379" s="225"/>
      <c r="K1379" s="54" t="s">
        <v>3871</v>
      </c>
      <c r="L1379" s="55" t="s">
        <v>3872</v>
      </c>
      <c r="M1379" s="230"/>
      <c r="N1379" s="173">
        <f t="shared" si="21"/>
        <v>0</v>
      </c>
    </row>
    <row r="1380" spans="1:14" ht="38.25" x14ac:dyDescent="0.2">
      <c r="A1380" s="58" t="s">
        <v>153</v>
      </c>
      <c r="B1380" s="58" t="s">
        <v>154</v>
      </c>
      <c r="C1380" s="56"/>
      <c r="D1380" s="54" t="s">
        <v>3873</v>
      </c>
      <c r="E1380" s="55" t="s">
        <v>3874</v>
      </c>
      <c r="F1380" s="59" t="s">
        <v>508</v>
      </c>
      <c r="H1380" s="58" t="s">
        <v>153</v>
      </c>
      <c r="I1380" s="58" t="s">
        <v>154</v>
      </c>
      <c r="J1380" s="56"/>
      <c r="K1380" s="54" t="s">
        <v>3873</v>
      </c>
      <c r="L1380" s="55" t="s">
        <v>3874</v>
      </c>
      <c r="M1380" s="59" t="s">
        <v>508</v>
      </c>
      <c r="N1380" s="173" t="e">
        <f t="shared" si="21"/>
        <v>#VALUE!</v>
      </c>
    </row>
    <row r="1381" spans="1:14" x14ac:dyDescent="0.2">
      <c r="A1381" s="203" t="s">
        <v>155</v>
      </c>
      <c r="B1381" s="203" t="s">
        <v>156</v>
      </c>
      <c r="C1381" s="56"/>
      <c r="D1381" s="54"/>
      <c r="E1381" s="212" t="s">
        <v>3875</v>
      </c>
      <c r="F1381" s="213"/>
      <c r="H1381" s="163"/>
      <c r="I1381" s="163"/>
      <c r="J1381" s="164"/>
      <c r="K1381" s="165"/>
      <c r="L1381" s="166"/>
      <c r="M1381" s="167"/>
      <c r="N1381" s="173">
        <f t="shared" si="21"/>
        <v>0</v>
      </c>
    </row>
    <row r="1382" spans="1:14" ht="14.25" x14ac:dyDescent="0.2">
      <c r="A1382" s="201"/>
      <c r="B1382" s="201"/>
      <c r="C1382" s="56" t="s">
        <v>3876</v>
      </c>
      <c r="D1382" s="54" t="s">
        <v>3877</v>
      </c>
      <c r="E1382" s="55" t="s">
        <v>3878</v>
      </c>
      <c r="F1382" s="57">
        <v>751.33</v>
      </c>
      <c r="H1382" s="163"/>
      <c r="I1382" s="163"/>
      <c r="J1382" s="164"/>
      <c r="K1382" s="165"/>
      <c r="L1382" s="166"/>
      <c r="M1382" s="167"/>
      <c r="N1382" s="173">
        <f t="shared" si="21"/>
        <v>751.33</v>
      </c>
    </row>
    <row r="1383" spans="1:14" ht="14.25" x14ac:dyDescent="0.2">
      <c r="A1383" s="201"/>
      <c r="B1383" s="201"/>
      <c r="C1383" s="56" t="s">
        <v>3879</v>
      </c>
      <c r="D1383" s="54" t="s">
        <v>3880</v>
      </c>
      <c r="E1383" s="55" t="s">
        <v>3881</v>
      </c>
      <c r="F1383" s="57">
        <v>1314.83</v>
      </c>
      <c r="H1383" s="163"/>
      <c r="I1383" s="163"/>
      <c r="J1383" s="164"/>
      <c r="K1383" s="165"/>
      <c r="L1383" s="166"/>
      <c r="M1383" s="167"/>
      <c r="N1383" s="173">
        <f t="shared" si="21"/>
        <v>1314.83</v>
      </c>
    </row>
    <row r="1384" spans="1:14" ht="14.25" x14ac:dyDescent="0.2">
      <c r="A1384" s="201"/>
      <c r="B1384" s="201"/>
      <c r="C1384" s="56" t="s">
        <v>3882</v>
      </c>
      <c r="D1384" s="54" t="s">
        <v>3883</v>
      </c>
      <c r="E1384" s="55" t="s">
        <v>3884</v>
      </c>
      <c r="F1384" s="57">
        <v>1878.33</v>
      </c>
      <c r="H1384" s="163"/>
      <c r="I1384" s="163"/>
      <c r="J1384" s="164"/>
      <c r="K1384" s="165"/>
      <c r="L1384" s="166"/>
      <c r="M1384" s="167"/>
      <c r="N1384" s="173">
        <f t="shared" si="21"/>
        <v>1878.33</v>
      </c>
    </row>
    <row r="1385" spans="1:14" x14ac:dyDescent="0.2">
      <c r="A1385" s="201"/>
      <c r="B1385" s="201"/>
      <c r="C1385" s="56" t="s">
        <v>3885</v>
      </c>
      <c r="D1385" s="54" t="s">
        <v>3886</v>
      </c>
      <c r="E1385" s="55" t="s">
        <v>3887</v>
      </c>
      <c r="F1385" s="57">
        <v>2441.8200000000002</v>
      </c>
      <c r="H1385" s="163"/>
      <c r="I1385" s="163"/>
      <c r="J1385" s="164"/>
      <c r="K1385" s="165"/>
      <c r="L1385" s="166"/>
      <c r="M1385" s="167"/>
      <c r="N1385" s="173">
        <f t="shared" si="21"/>
        <v>2441.8200000000002</v>
      </c>
    </row>
    <row r="1386" spans="1:14" x14ac:dyDescent="0.2">
      <c r="A1386" s="201"/>
      <c r="B1386" s="201"/>
      <c r="C1386" s="56" t="s">
        <v>3888</v>
      </c>
      <c r="D1386" s="54" t="s">
        <v>3889</v>
      </c>
      <c r="E1386" s="55" t="s">
        <v>3890</v>
      </c>
      <c r="F1386" s="57">
        <v>2817.49</v>
      </c>
      <c r="H1386" s="163"/>
      <c r="I1386" s="163"/>
      <c r="J1386" s="164"/>
      <c r="K1386" s="165"/>
      <c r="L1386" s="166"/>
      <c r="M1386" s="167"/>
      <c r="N1386" s="173">
        <f t="shared" si="21"/>
        <v>2817.49</v>
      </c>
    </row>
    <row r="1387" spans="1:14" x14ac:dyDescent="0.2">
      <c r="A1387" s="201"/>
      <c r="B1387" s="201"/>
      <c r="C1387" s="56" t="s">
        <v>3891</v>
      </c>
      <c r="D1387" s="54" t="s">
        <v>3892</v>
      </c>
      <c r="E1387" s="55" t="s">
        <v>3893</v>
      </c>
      <c r="F1387" s="57">
        <v>4226.24</v>
      </c>
      <c r="H1387" s="163"/>
      <c r="I1387" s="163"/>
      <c r="J1387" s="164"/>
      <c r="K1387" s="165"/>
      <c r="L1387" s="166"/>
      <c r="M1387" s="167"/>
      <c r="N1387" s="173">
        <f t="shared" si="21"/>
        <v>4226.24</v>
      </c>
    </row>
    <row r="1388" spans="1:14" x14ac:dyDescent="0.2">
      <c r="A1388" s="201"/>
      <c r="B1388" s="201"/>
      <c r="C1388" s="56" t="s">
        <v>3894</v>
      </c>
      <c r="D1388" s="54" t="s">
        <v>3895</v>
      </c>
      <c r="E1388" s="55" t="s">
        <v>2657</v>
      </c>
      <c r="F1388" s="57">
        <v>5634.98</v>
      </c>
      <c r="H1388" s="163"/>
      <c r="I1388" s="163"/>
      <c r="J1388" s="164"/>
      <c r="K1388" s="165"/>
      <c r="L1388" s="166"/>
      <c r="M1388" s="167"/>
      <c r="N1388" s="173">
        <f t="shared" si="21"/>
        <v>5634.98</v>
      </c>
    </row>
    <row r="1389" spans="1:14" x14ac:dyDescent="0.2">
      <c r="A1389" s="201"/>
      <c r="B1389" s="201"/>
      <c r="C1389" s="56" t="s">
        <v>3896</v>
      </c>
      <c r="D1389" s="54" t="s">
        <v>3897</v>
      </c>
      <c r="E1389" s="55" t="s">
        <v>2660</v>
      </c>
      <c r="F1389" s="57">
        <v>8452.4699999999993</v>
      </c>
      <c r="H1389" s="163"/>
      <c r="I1389" s="163"/>
      <c r="J1389" s="164"/>
      <c r="K1389" s="165"/>
      <c r="L1389" s="166"/>
      <c r="M1389" s="167"/>
      <c r="N1389" s="173">
        <f t="shared" si="21"/>
        <v>8452.4699999999993</v>
      </c>
    </row>
    <row r="1390" spans="1:14" x14ac:dyDescent="0.2">
      <c r="A1390" s="201"/>
      <c r="B1390" s="201"/>
      <c r="C1390" s="56" t="s">
        <v>3898</v>
      </c>
      <c r="D1390" s="54" t="s">
        <v>3899</v>
      </c>
      <c r="E1390" s="55" t="s">
        <v>3900</v>
      </c>
      <c r="F1390" s="57">
        <v>11269.96</v>
      </c>
      <c r="H1390" s="163"/>
      <c r="I1390" s="163"/>
      <c r="J1390" s="164"/>
      <c r="K1390" s="165"/>
      <c r="L1390" s="166"/>
      <c r="M1390" s="167"/>
      <c r="N1390" s="173">
        <f t="shared" si="21"/>
        <v>11269.96</v>
      </c>
    </row>
    <row r="1391" spans="1:14" x14ac:dyDescent="0.2">
      <c r="A1391" s="201"/>
      <c r="B1391" s="201"/>
      <c r="C1391" s="56" t="s">
        <v>3901</v>
      </c>
      <c r="D1391" s="54" t="s">
        <v>3902</v>
      </c>
      <c r="E1391" s="55" t="s">
        <v>3903</v>
      </c>
      <c r="F1391" s="57">
        <v>16904.939999999999</v>
      </c>
      <c r="H1391" s="163"/>
      <c r="I1391" s="163"/>
      <c r="J1391" s="164"/>
      <c r="K1391" s="165"/>
      <c r="L1391" s="166"/>
      <c r="M1391" s="167"/>
      <c r="N1391" s="173">
        <f t="shared" si="21"/>
        <v>16904.939999999999</v>
      </c>
    </row>
    <row r="1392" spans="1:14" x14ac:dyDescent="0.2">
      <c r="A1392" s="201"/>
      <c r="B1392" s="201"/>
      <c r="C1392" s="56" t="s">
        <v>3904</v>
      </c>
      <c r="D1392" s="54" t="s">
        <v>3905</v>
      </c>
      <c r="E1392" s="55" t="s">
        <v>3906</v>
      </c>
      <c r="F1392" s="57">
        <v>22539.919999999998</v>
      </c>
      <c r="H1392" s="163"/>
      <c r="I1392" s="163"/>
      <c r="J1392" s="164"/>
      <c r="K1392" s="165"/>
      <c r="L1392" s="166"/>
      <c r="M1392" s="167"/>
      <c r="N1392" s="173">
        <f t="shared" si="21"/>
        <v>22539.919999999998</v>
      </c>
    </row>
    <row r="1393" spans="1:14" x14ac:dyDescent="0.2">
      <c r="A1393" s="201"/>
      <c r="B1393" s="201"/>
      <c r="C1393" s="56" t="s">
        <v>3907</v>
      </c>
      <c r="D1393" s="54" t="s">
        <v>3908</v>
      </c>
      <c r="E1393" s="55" t="s">
        <v>2681</v>
      </c>
      <c r="F1393" s="57">
        <v>28174.9</v>
      </c>
      <c r="H1393" s="163"/>
      <c r="I1393" s="163"/>
      <c r="J1393" s="164"/>
      <c r="K1393" s="165"/>
      <c r="L1393" s="166"/>
      <c r="M1393" s="167"/>
      <c r="N1393" s="173">
        <f t="shared" si="21"/>
        <v>28174.9</v>
      </c>
    </row>
    <row r="1394" spans="1:14" x14ac:dyDescent="0.2">
      <c r="A1394" s="201"/>
      <c r="B1394" s="201"/>
      <c r="C1394" s="56" t="s">
        <v>3909</v>
      </c>
      <c r="D1394" s="54" t="s">
        <v>3910</v>
      </c>
      <c r="E1394" s="55" t="s">
        <v>2684</v>
      </c>
      <c r="F1394" s="57">
        <v>33809.879999999997</v>
      </c>
      <c r="H1394" s="163"/>
      <c r="I1394" s="163"/>
      <c r="J1394" s="164"/>
      <c r="K1394" s="165"/>
      <c r="L1394" s="166"/>
      <c r="M1394" s="167"/>
      <c r="N1394" s="173">
        <f t="shared" si="21"/>
        <v>33809.879999999997</v>
      </c>
    </row>
    <row r="1395" spans="1:14" x14ac:dyDescent="0.2">
      <c r="A1395" s="201"/>
      <c r="B1395" s="201"/>
      <c r="C1395" s="56" t="s">
        <v>3911</v>
      </c>
      <c r="D1395" s="54" t="s">
        <v>3912</v>
      </c>
      <c r="E1395" s="55" t="s">
        <v>2687</v>
      </c>
      <c r="F1395" s="57">
        <v>39444.86</v>
      </c>
      <c r="H1395" s="61"/>
      <c r="I1395" s="42"/>
      <c r="J1395" s="42"/>
      <c r="K1395" s="62"/>
      <c r="L1395" s="63"/>
      <c r="M1395" s="64"/>
      <c r="N1395" s="173">
        <f t="shared" si="21"/>
        <v>39444.86</v>
      </c>
    </row>
    <row r="1396" spans="1:14" x14ac:dyDescent="0.2">
      <c r="A1396" s="201"/>
      <c r="B1396" s="201"/>
      <c r="C1396" s="56" t="s">
        <v>3913</v>
      </c>
      <c r="D1396" s="54" t="s">
        <v>3914</v>
      </c>
      <c r="E1396" s="55" t="s">
        <v>2690</v>
      </c>
      <c r="F1396" s="57">
        <v>45079.839999999997</v>
      </c>
      <c r="H1396" s="61"/>
      <c r="I1396" s="42"/>
      <c r="J1396" s="42"/>
      <c r="K1396" s="62"/>
      <c r="L1396" s="63"/>
      <c r="M1396" s="64"/>
      <c r="N1396" s="173">
        <f t="shared" si="21"/>
        <v>45079.839999999997</v>
      </c>
    </row>
    <row r="1397" spans="1:14" x14ac:dyDescent="0.2">
      <c r="A1397" s="201"/>
      <c r="B1397" s="201"/>
      <c r="C1397" s="56" t="s">
        <v>3915</v>
      </c>
      <c r="D1397" s="54" t="s">
        <v>3916</v>
      </c>
      <c r="E1397" s="55" t="s">
        <v>2693</v>
      </c>
      <c r="F1397" s="57">
        <v>50714.82</v>
      </c>
      <c r="H1397" s="61"/>
      <c r="I1397" s="42"/>
      <c r="J1397" s="42"/>
      <c r="K1397" s="62"/>
      <c r="L1397" s="63"/>
      <c r="M1397" s="64"/>
      <c r="N1397" s="173">
        <f t="shared" si="21"/>
        <v>50714.82</v>
      </c>
    </row>
    <row r="1398" spans="1:14" x14ac:dyDescent="0.2">
      <c r="A1398" s="201"/>
      <c r="B1398" s="201"/>
      <c r="C1398" s="56" t="s">
        <v>3917</v>
      </c>
      <c r="D1398" s="54" t="s">
        <v>3918</v>
      </c>
      <c r="E1398" s="55" t="s">
        <v>2696</v>
      </c>
      <c r="F1398" s="57">
        <v>56349.8</v>
      </c>
      <c r="H1398" s="61"/>
      <c r="I1398" s="42"/>
      <c r="J1398" s="42"/>
      <c r="K1398" s="62"/>
      <c r="L1398" s="63"/>
      <c r="M1398" s="64"/>
      <c r="N1398" s="173">
        <f t="shared" si="21"/>
        <v>56349.8</v>
      </c>
    </row>
    <row r="1399" spans="1:14" x14ac:dyDescent="0.2">
      <c r="A1399" s="201"/>
      <c r="B1399" s="201"/>
      <c r="C1399" s="56" t="s">
        <v>3919</v>
      </c>
      <c r="D1399" s="54" t="s">
        <v>3920</v>
      </c>
      <c r="E1399" s="55" t="s">
        <v>2699</v>
      </c>
      <c r="F1399" s="57">
        <v>61984.78</v>
      </c>
      <c r="H1399" s="61"/>
      <c r="I1399" s="42"/>
      <c r="J1399" s="42"/>
      <c r="K1399" s="62"/>
      <c r="L1399" s="63"/>
      <c r="M1399" s="64"/>
      <c r="N1399" s="173">
        <f t="shared" si="21"/>
        <v>61984.78</v>
      </c>
    </row>
    <row r="1400" spans="1:14" x14ac:dyDescent="0.2">
      <c r="A1400" s="201"/>
      <c r="B1400" s="201"/>
      <c r="C1400" s="56" t="s">
        <v>3921</v>
      </c>
      <c r="D1400" s="54" t="s">
        <v>3922</v>
      </c>
      <c r="E1400" s="55" t="s">
        <v>2702</v>
      </c>
      <c r="F1400" s="57">
        <v>67619.759999999995</v>
      </c>
      <c r="H1400" s="61"/>
      <c r="I1400" s="42"/>
      <c r="J1400" s="42"/>
      <c r="K1400" s="62"/>
      <c r="L1400" s="63"/>
      <c r="M1400" s="64"/>
      <c r="N1400" s="173">
        <f t="shared" si="21"/>
        <v>67619.759999999995</v>
      </c>
    </row>
    <row r="1401" spans="1:14" x14ac:dyDescent="0.2">
      <c r="A1401" s="202"/>
      <c r="B1401" s="202"/>
      <c r="C1401" s="56" t="s">
        <v>3923</v>
      </c>
      <c r="D1401" s="54" t="s">
        <v>3924</v>
      </c>
      <c r="E1401" s="55" t="s">
        <v>3925</v>
      </c>
      <c r="F1401" s="57">
        <v>73254.740000000005</v>
      </c>
      <c r="H1401" s="61"/>
      <c r="I1401" s="42"/>
      <c r="J1401" s="42"/>
      <c r="K1401" s="62"/>
      <c r="L1401" s="63"/>
      <c r="M1401" s="64"/>
    </row>
    <row r="1402" spans="1:14" x14ac:dyDescent="0.2">
      <c r="A1402" s="61"/>
      <c r="B1402" s="42"/>
      <c r="C1402" s="42"/>
      <c r="D1402" s="62"/>
      <c r="E1402" s="63"/>
      <c r="F1402" s="64"/>
      <c r="H1402" s="61"/>
      <c r="I1402" s="42"/>
      <c r="J1402" s="42"/>
      <c r="K1402" s="62"/>
      <c r="L1402" s="63"/>
      <c r="M1402" s="64"/>
    </row>
    <row r="1403" spans="1:14" x14ac:dyDescent="0.2">
      <c r="A1403" s="65" t="s">
        <v>3</v>
      </c>
      <c r="B1403" s="66"/>
      <c r="C1403" s="67"/>
      <c r="D1403" s="66"/>
      <c r="E1403" s="66"/>
      <c r="F1403" s="68"/>
      <c r="H1403" s="65" t="s">
        <v>3</v>
      </c>
      <c r="I1403" s="66"/>
      <c r="J1403" s="67"/>
      <c r="K1403" s="66"/>
      <c r="L1403" s="66"/>
      <c r="M1403" s="68"/>
    </row>
    <row r="1404" spans="1:14" x14ac:dyDescent="0.2">
      <c r="A1404" s="62"/>
      <c r="B1404" s="69"/>
      <c r="C1404" s="70"/>
      <c r="D1404" s="70"/>
      <c r="E1404" s="71"/>
      <c r="F1404" s="72"/>
      <c r="H1404" s="62"/>
      <c r="I1404" s="69"/>
      <c r="J1404" s="70"/>
      <c r="K1404" s="70"/>
      <c r="L1404" s="71"/>
      <c r="M1404" s="72"/>
    </row>
    <row r="1405" spans="1:14" ht="14.25" x14ac:dyDescent="0.2">
      <c r="A1405" s="73" t="s">
        <v>3926</v>
      </c>
      <c r="B1405" s="74" t="s">
        <v>3927</v>
      </c>
      <c r="C1405" s="62"/>
      <c r="D1405" s="62"/>
      <c r="E1405" s="62"/>
      <c r="F1405" s="68"/>
      <c r="H1405" s="73" t="s">
        <v>3926</v>
      </c>
      <c r="I1405" s="74" t="s">
        <v>3927</v>
      </c>
      <c r="J1405" s="62"/>
      <c r="K1405" s="62"/>
      <c r="L1405" s="62"/>
      <c r="M1405" s="68"/>
    </row>
    <row r="1406" spans="1:14" ht="14.25" x14ac:dyDescent="0.2">
      <c r="A1406" s="73" t="s">
        <v>157</v>
      </c>
      <c r="B1406" s="218" t="s">
        <v>160</v>
      </c>
      <c r="C1406" s="218"/>
      <c r="D1406" s="218"/>
      <c r="E1406" s="218"/>
      <c r="F1406" s="218"/>
      <c r="H1406" s="73" t="s">
        <v>157</v>
      </c>
      <c r="I1406" s="218" t="s">
        <v>160</v>
      </c>
      <c r="J1406" s="218"/>
      <c r="K1406" s="218"/>
      <c r="L1406" s="218"/>
      <c r="M1406" s="218"/>
    </row>
    <row r="1407" spans="1:14" ht="14.25" x14ac:dyDescent="0.2">
      <c r="A1407" s="73" t="s">
        <v>159</v>
      </c>
      <c r="B1407" s="74" t="s">
        <v>3928</v>
      </c>
      <c r="C1407" s="62"/>
      <c r="D1407" s="62"/>
      <c r="E1407" s="62"/>
      <c r="F1407" s="68"/>
      <c r="H1407" s="73" t="s">
        <v>159</v>
      </c>
      <c r="I1407" s="74" t="s">
        <v>3928</v>
      </c>
      <c r="J1407" s="62"/>
      <c r="K1407" s="62"/>
      <c r="L1407" s="62"/>
      <c r="M1407" s="68"/>
    </row>
    <row r="1408" spans="1:14" ht="14.25" x14ac:dyDescent="0.2">
      <c r="A1408" s="73" t="s">
        <v>161</v>
      </c>
      <c r="B1408" s="74" t="s">
        <v>3929</v>
      </c>
      <c r="C1408" s="62"/>
      <c r="D1408" s="62"/>
      <c r="E1408" s="62"/>
      <c r="F1408" s="68"/>
      <c r="H1408" s="73" t="s">
        <v>161</v>
      </c>
      <c r="I1408" s="74" t="s">
        <v>3929</v>
      </c>
      <c r="J1408" s="62"/>
      <c r="K1408" s="62"/>
      <c r="L1408" s="62"/>
      <c r="M1408" s="68"/>
    </row>
    <row r="1409" spans="1:13" ht="14.25" x14ac:dyDescent="0.2">
      <c r="A1409" s="73" t="s">
        <v>163</v>
      </c>
      <c r="B1409" s="74" t="s">
        <v>3930</v>
      </c>
      <c r="C1409" s="62"/>
      <c r="D1409" s="62"/>
      <c r="E1409" s="62"/>
      <c r="F1409" s="68"/>
      <c r="H1409" s="73" t="s">
        <v>163</v>
      </c>
      <c r="I1409" s="74" t="s">
        <v>3930</v>
      </c>
      <c r="J1409" s="62"/>
      <c r="K1409" s="62"/>
      <c r="L1409" s="62"/>
      <c r="M1409" s="68"/>
    </row>
    <row r="1410" spans="1:13" ht="14.25" x14ac:dyDescent="0.2">
      <c r="A1410" s="73" t="s">
        <v>165</v>
      </c>
      <c r="B1410" s="74" t="s">
        <v>3931</v>
      </c>
      <c r="C1410" s="62"/>
      <c r="D1410" s="62"/>
      <c r="E1410" s="62"/>
      <c r="F1410" s="68"/>
      <c r="H1410" s="73" t="s">
        <v>165</v>
      </c>
      <c r="I1410" s="74" t="s">
        <v>3931</v>
      </c>
      <c r="J1410" s="62"/>
      <c r="K1410" s="62"/>
      <c r="L1410" s="62"/>
      <c r="M1410" s="68"/>
    </row>
    <row r="1411" spans="1:13" ht="14.25" x14ac:dyDescent="0.2">
      <c r="A1411" s="73" t="s">
        <v>479</v>
      </c>
      <c r="B1411" s="74" t="s">
        <v>3932</v>
      </c>
      <c r="C1411" s="62"/>
      <c r="D1411" s="62"/>
      <c r="E1411" s="62"/>
      <c r="F1411" s="68"/>
      <c r="H1411" s="73" t="s">
        <v>479</v>
      </c>
      <c r="I1411" s="74" t="s">
        <v>3932</v>
      </c>
      <c r="J1411" s="62"/>
      <c r="K1411" s="62"/>
      <c r="L1411" s="62"/>
      <c r="M1411" s="68"/>
    </row>
    <row r="1412" spans="1:13" ht="14.25" x14ac:dyDescent="0.2">
      <c r="A1412" s="73" t="s">
        <v>481</v>
      </c>
      <c r="B1412" s="218" t="s">
        <v>3933</v>
      </c>
      <c r="C1412" s="218"/>
      <c r="D1412" s="218"/>
      <c r="E1412" s="218"/>
      <c r="F1412" s="218"/>
      <c r="H1412" s="73" t="s">
        <v>481</v>
      </c>
      <c r="I1412" s="218" t="s">
        <v>3933</v>
      </c>
      <c r="J1412" s="218"/>
      <c r="K1412" s="218"/>
      <c r="L1412" s="218"/>
      <c r="M1412" s="218"/>
    </row>
    <row r="1413" spans="1:13" ht="14.25" x14ac:dyDescent="0.2">
      <c r="A1413" s="73" t="s">
        <v>483</v>
      </c>
      <c r="B1413" s="218" t="s">
        <v>162</v>
      </c>
      <c r="C1413" s="218"/>
      <c r="D1413" s="218"/>
      <c r="E1413" s="218"/>
      <c r="F1413" s="218"/>
      <c r="H1413" s="73" t="s">
        <v>483</v>
      </c>
      <c r="I1413" s="218" t="s">
        <v>4718</v>
      </c>
      <c r="J1413" s="218"/>
      <c r="K1413" s="218"/>
      <c r="L1413" s="218"/>
      <c r="M1413" s="218"/>
    </row>
    <row r="1414" spans="1:13" ht="14.25" x14ac:dyDescent="0.2">
      <c r="A1414" s="73" t="s">
        <v>485</v>
      </c>
      <c r="B1414" s="218" t="s">
        <v>164</v>
      </c>
      <c r="C1414" s="218"/>
      <c r="D1414" s="218"/>
      <c r="E1414" s="218"/>
      <c r="F1414" s="218"/>
      <c r="H1414" s="73" t="s">
        <v>485</v>
      </c>
      <c r="I1414" s="218" t="s">
        <v>164</v>
      </c>
      <c r="J1414" s="218"/>
      <c r="K1414" s="218"/>
      <c r="L1414" s="218"/>
      <c r="M1414" s="218"/>
    </row>
    <row r="1415" spans="1:13" ht="14.25" x14ac:dyDescent="0.2">
      <c r="A1415" s="73" t="s">
        <v>487</v>
      </c>
      <c r="B1415" s="218" t="s">
        <v>166</v>
      </c>
      <c r="C1415" s="218"/>
      <c r="D1415" s="218"/>
      <c r="E1415" s="218"/>
      <c r="F1415" s="218"/>
      <c r="H1415" s="73" t="s">
        <v>487</v>
      </c>
      <c r="I1415" s="218" t="s">
        <v>166</v>
      </c>
      <c r="J1415" s="218"/>
      <c r="K1415" s="218"/>
      <c r="L1415" s="218"/>
      <c r="M1415" s="218"/>
    </row>
  </sheetData>
  <mergeCells count="765">
    <mergeCell ref="I1406:M1406"/>
    <mergeCell ref="I1412:M1412"/>
    <mergeCell ref="I1413:M1413"/>
    <mergeCell ref="I1414:M1414"/>
    <mergeCell ref="I1415:M1415"/>
    <mergeCell ref="H1299:H1345"/>
    <mergeCell ref="I1299:I1345"/>
    <mergeCell ref="L1299:M1299"/>
    <mergeCell ref="H1346:H1376"/>
    <mergeCell ref="I1346:I1376"/>
    <mergeCell ref="L1346:M1346"/>
    <mergeCell ref="H1377:H1379"/>
    <mergeCell ref="I1377:I1379"/>
    <mergeCell ref="J1377:J1379"/>
    <mergeCell ref="M1377:M1379"/>
    <mergeCell ref="H1245:H1248"/>
    <mergeCell ref="I1245:I1248"/>
    <mergeCell ref="J1245:J1248"/>
    <mergeCell ref="L1245:M1245"/>
    <mergeCell ref="H1249:H1252"/>
    <mergeCell ref="I1249:I1252"/>
    <mergeCell ref="J1249:J1252"/>
    <mergeCell ref="L1249:M1249"/>
    <mergeCell ref="H1253:H1298"/>
    <mergeCell ref="I1253:I1298"/>
    <mergeCell ref="L1253:M1253"/>
    <mergeCell ref="H1162:H1193"/>
    <mergeCell ref="I1162:I1193"/>
    <mergeCell ref="L1162:M1162"/>
    <mergeCell ref="H1194:H1211"/>
    <mergeCell ref="I1194:I1211"/>
    <mergeCell ref="L1194:M1194"/>
    <mergeCell ref="H1212:H1241"/>
    <mergeCell ref="I1212:I1241"/>
    <mergeCell ref="L1212:M1212"/>
    <mergeCell ref="H1091:H1138"/>
    <mergeCell ref="I1091:I1138"/>
    <mergeCell ref="L1091:M1091"/>
    <mergeCell ref="H1139:H1152"/>
    <mergeCell ref="I1139:I1152"/>
    <mergeCell ref="L1139:M1139"/>
    <mergeCell ref="H1153:H1160"/>
    <mergeCell ref="I1153:I1160"/>
    <mergeCell ref="J1153:J1154"/>
    <mergeCell ref="M1153:M1154"/>
    <mergeCell ref="J1155:J1156"/>
    <mergeCell ref="M1155:M1156"/>
    <mergeCell ref="J1157:J1158"/>
    <mergeCell ref="M1157:M1158"/>
    <mergeCell ref="J1159:J1160"/>
    <mergeCell ref="M1159:M1160"/>
    <mergeCell ref="H993:H1015"/>
    <mergeCell ref="I993:I1015"/>
    <mergeCell ref="L993:M993"/>
    <mergeCell ref="H1016:H1040"/>
    <mergeCell ref="I1016:I1040"/>
    <mergeCell ref="L1016:M1016"/>
    <mergeCell ref="H1041:H1043"/>
    <mergeCell ref="I1041:I1043"/>
    <mergeCell ref="H1044:H1090"/>
    <mergeCell ref="I1044:I1090"/>
    <mergeCell ref="L1044:M1044"/>
    <mergeCell ref="H978:H983"/>
    <mergeCell ref="I978:I983"/>
    <mergeCell ref="J978:J983"/>
    <mergeCell ref="M978:M983"/>
    <mergeCell ref="H984:H986"/>
    <mergeCell ref="I984:I986"/>
    <mergeCell ref="J984:J986"/>
    <mergeCell ref="M984:M986"/>
    <mergeCell ref="H987:H992"/>
    <mergeCell ref="I987:I992"/>
    <mergeCell ref="J987:J992"/>
    <mergeCell ref="M987:M992"/>
    <mergeCell ref="H955:H960"/>
    <mergeCell ref="I955:I960"/>
    <mergeCell ref="J955:J956"/>
    <mergeCell ref="M955:M956"/>
    <mergeCell ref="H961:H974"/>
    <mergeCell ref="I961:I974"/>
    <mergeCell ref="J961:J970"/>
    <mergeCell ref="M961:M970"/>
    <mergeCell ref="H975:H977"/>
    <mergeCell ref="I975:I977"/>
    <mergeCell ref="J975:J977"/>
    <mergeCell ref="M975:M977"/>
    <mergeCell ref="H928:H934"/>
    <mergeCell ref="I928:I934"/>
    <mergeCell ref="J928:J932"/>
    <mergeCell ref="M928:M932"/>
    <mergeCell ref="J933:J934"/>
    <mergeCell ref="M933:M934"/>
    <mergeCell ref="H935:H954"/>
    <mergeCell ref="I935:I954"/>
    <mergeCell ref="L935:M935"/>
    <mergeCell ref="H920:H925"/>
    <mergeCell ref="I920:I925"/>
    <mergeCell ref="J920:J921"/>
    <mergeCell ref="M920:M921"/>
    <mergeCell ref="J922:J923"/>
    <mergeCell ref="M922:M923"/>
    <mergeCell ref="J924:J925"/>
    <mergeCell ref="M924:M925"/>
    <mergeCell ref="H926:H927"/>
    <mergeCell ref="I926:I927"/>
    <mergeCell ref="J926:J927"/>
    <mergeCell ref="M926:M927"/>
    <mergeCell ref="J897:J899"/>
    <mergeCell ref="M897:M899"/>
    <mergeCell ref="J900:J902"/>
    <mergeCell ref="M900:M902"/>
    <mergeCell ref="J903:J905"/>
    <mergeCell ref="M903:M905"/>
    <mergeCell ref="H907:H919"/>
    <mergeCell ref="I907:I919"/>
    <mergeCell ref="L907:M907"/>
    <mergeCell ref="M865:M866"/>
    <mergeCell ref="J867:J868"/>
    <mergeCell ref="M867:M868"/>
    <mergeCell ref="H869:H905"/>
    <mergeCell ref="I869:I905"/>
    <mergeCell ref="L869:M869"/>
    <mergeCell ref="J870:J872"/>
    <mergeCell ref="M870:M872"/>
    <mergeCell ref="J873:J875"/>
    <mergeCell ref="M873:M875"/>
    <mergeCell ref="J876:J878"/>
    <mergeCell ref="M876:M878"/>
    <mergeCell ref="J879:J881"/>
    <mergeCell ref="M879:M881"/>
    <mergeCell ref="J882:J884"/>
    <mergeCell ref="M882:M884"/>
    <mergeCell ref="J885:J887"/>
    <mergeCell ref="M885:M887"/>
    <mergeCell ref="J888:J890"/>
    <mergeCell ref="M888:M890"/>
    <mergeCell ref="J891:J893"/>
    <mergeCell ref="M891:M893"/>
    <mergeCell ref="J894:J896"/>
    <mergeCell ref="M894:M896"/>
    <mergeCell ref="H844:H868"/>
    <mergeCell ref="I844:I868"/>
    <mergeCell ref="L844:M844"/>
    <mergeCell ref="J845:J846"/>
    <mergeCell ref="M845:M846"/>
    <mergeCell ref="J847:J848"/>
    <mergeCell ref="M847:M848"/>
    <mergeCell ref="J849:J850"/>
    <mergeCell ref="M849:M850"/>
    <mergeCell ref="J851:J852"/>
    <mergeCell ref="M851:M852"/>
    <mergeCell ref="J853:J854"/>
    <mergeCell ref="M853:M854"/>
    <mergeCell ref="J855:J856"/>
    <mergeCell ref="M855:M856"/>
    <mergeCell ref="J857:J858"/>
    <mergeCell ref="M857:M858"/>
    <mergeCell ref="J859:J860"/>
    <mergeCell ref="M859:M860"/>
    <mergeCell ref="J861:J862"/>
    <mergeCell ref="M861:M862"/>
    <mergeCell ref="J863:J864"/>
    <mergeCell ref="M863:M864"/>
    <mergeCell ref="J865:J866"/>
    <mergeCell ref="M829:M831"/>
    <mergeCell ref="J832:J834"/>
    <mergeCell ref="M832:M834"/>
    <mergeCell ref="J835:J837"/>
    <mergeCell ref="M835:M837"/>
    <mergeCell ref="J838:J840"/>
    <mergeCell ref="M838:M840"/>
    <mergeCell ref="J841:J843"/>
    <mergeCell ref="M841:M843"/>
    <mergeCell ref="H750:H776"/>
    <mergeCell ref="I750:I776"/>
    <mergeCell ref="L750:M750"/>
    <mergeCell ref="H777:H806"/>
    <mergeCell ref="I777:I806"/>
    <mergeCell ref="L777:M777"/>
    <mergeCell ref="H807:H843"/>
    <mergeCell ref="I807:I843"/>
    <mergeCell ref="L807:M807"/>
    <mergeCell ref="J808:J810"/>
    <mergeCell ref="M808:M810"/>
    <mergeCell ref="J811:J813"/>
    <mergeCell ref="M811:M813"/>
    <mergeCell ref="J814:J816"/>
    <mergeCell ref="M814:M816"/>
    <mergeCell ref="J817:J819"/>
    <mergeCell ref="M817:M819"/>
    <mergeCell ref="J820:J822"/>
    <mergeCell ref="M820:M822"/>
    <mergeCell ref="J823:J825"/>
    <mergeCell ref="M823:M825"/>
    <mergeCell ref="J826:J828"/>
    <mergeCell ref="M826:M828"/>
    <mergeCell ref="J829:J831"/>
    <mergeCell ref="H666:H696"/>
    <mergeCell ref="I666:I696"/>
    <mergeCell ref="L666:M666"/>
    <mergeCell ref="H697:H726"/>
    <mergeCell ref="I697:I726"/>
    <mergeCell ref="L697:M697"/>
    <mergeCell ref="H727:H749"/>
    <mergeCell ref="I727:I749"/>
    <mergeCell ref="L727:M727"/>
    <mergeCell ref="H521:H555"/>
    <mergeCell ref="I521:I555"/>
    <mergeCell ref="J521:J526"/>
    <mergeCell ref="M521:M526"/>
    <mergeCell ref="H572:H624"/>
    <mergeCell ref="I572:I624"/>
    <mergeCell ref="J572:J595"/>
    <mergeCell ref="M572:M595"/>
    <mergeCell ref="H641:H665"/>
    <mergeCell ref="I641:I665"/>
    <mergeCell ref="L641:M641"/>
    <mergeCell ref="H499:H520"/>
    <mergeCell ref="I499:I520"/>
    <mergeCell ref="J499:J500"/>
    <mergeCell ref="M499:M500"/>
    <mergeCell ref="J501:J504"/>
    <mergeCell ref="M501:M504"/>
    <mergeCell ref="J505:J508"/>
    <mergeCell ref="M505:M508"/>
    <mergeCell ref="J509:J512"/>
    <mergeCell ref="M509:M512"/>
    <mergeCell ref="J513:J516"/>
    <mergeCell ref="M513:M516"/>
    <mergeCell ref="J517:J520"/>
    <mergeCell ref="M517:M520"/>
    <mergeCell ref="H468:H471"/>
    <mergeCell ref="I468:I471"/>
    <mergeCell ref="L468:M468"/>
    <mergeCell ref="H472:H488"/>
    <mergeCell ref="I472:I488"/>
    <mergeCell ref="L472:M472"/>
    <mergeCell ref="H489:H498"/>
    <mergeCell ref="I489:I498"/>
    <mergeCell ref="L489:M489"/>
    <mergeCell ref="H430:H434"/>
    <mergeCell ref="I430:I434"/>
    <mergeCell ref="L430:M430"/>
    <mergeCell ref="H435:H463"/>
    <mergeCell ref="I435:I463"/>
    <mergeCell ref="L435:M435"/>
    <mergeCell ref="H464:H467"/>
    <mergeCell ref="I464:I467"/>
    <mergeCell ref="L464:M464"/>
    <mergeCell ref="H365:H377"/>
    <mergeCell ref="I365:I377"/>
    <mergeCell ref="L365:M365"/>
    <mergeCell ref="H378:H408"/>
    <mergeCell ref="I378:I408"/>
    <mergeCell ref="L378:M378"/>
    <mergeCell ref="H409:H429"/>
    <mergeCell ref="I409:I429"/>
    <mergeCell ref="L409:M409"/>
    <mergeCell ref="H317:H324"/>
    <mergeCell ref="I317:I324"/>
    <mergeCell ref="L317:M317"/>
    <mergeCell ref="H325:H349"/>
    <mergeCell ref="I325:I349"/>
    <mergeCell ref="L325:M325"/>
    <mergeCell ref="H350:H364"/>
    <mergeCell ref="I350:I364"/>
    <mergeCell ref="L350:M350"/>
    <mergeCell ref="H306:H308"/>
    <mergeCell ref="I306:I308"/>
    <mergeCell ref="J306:J308"/>
    <mergeCell ref="M306:M308"/>
    <mergeCell ref="H309:H311"/>
    <mergeCell ref="I309:I311"/>
    <mergeCell ref="H313:H316"/>
    <mergeCell ref="I313:I316"/>
    <mergeCell ref="J313:J316"/>
    <mergeCell ref="M313:M316"/>
    <mergeCell ref="H247:H272"/>
    <mergeCell ref="I247:I272"/>
    <mergeCell ref="L247:M247"/>
    <mergeCell ref="H273:H303"/>
    <mergeCell ref="I273:I303"/>
    <mergeCell ref="L273:M273"/>
    <mergeCell ref="H304:H305"/>
    <mergeCell ref="I304:I305"/>
    <mergeCell ref="J304:J305"/>
    <mergeCell ref="M304:M305"/>
    <mergeCell ref="H185:H202"/>
    <mergeCell ref="I185:I202"/>
    <mergeCell ref="L185:M185"/>
    <mergeCell ref="H203:H225"/>
    <mergeCell ref="I203:I225"/>
    <mergeCell ref="L203:M203"/>
    <mergeCell ref="H226:H246"/>
    <mergeCell ref="I226:I246"/>
    <mergeCell ref="L226:M226"/>
    <mergeCell ref="J166:J169"/>
    <mergeCell ref="M166:M169"/>
    <mergeCell ref="J170:J173"/>
    <mergeCell ref="M170:M173"/>
    <mergeCell ref="J174:J177"/>
    <mergeCell ref="M174:M177"/>
    <mergeCell ref="H179:H184"/>
    <mergeCell ref="I179:I184"/>
    <mergeCell ref="L179:M179"/>
    <mergeCell ref="J146:J149"/>
    <mergeCell ref="M146:M149"/>
    <mergeCell ref="J150:J153"/>
    <mergeCell ref="M150:M153"/>
    <mergeCell ref="J154:J157"/>
    <mergeCell ref="M154:M157"/>
    <mergeCell ref="J158:J161"/>
    <mergeCell ref="M158:M161"/>
    <mergeCell ref="J162:J165"/>
    <mergeCell ref="M162:M165"/>
    <mergeCell ref="J126:J129"/>
    <mergeCell ref="M126:M129"/>
    <mergeCell ref="J130:J133"/>
    <mergeCell ref="M130:M133"/>
    <mergeCell ref="J134:J137"/>
    <mergeCell ref="M134:M137"/>
    <mergeCell ref="J138:J141"/>
    <mergeCell ref="M138:M141"/>
    <mergeCell ref="J142:J145"/>
    <mergeCell ref="M142:M145"/>
    <mergeCell ref="J106:J109"/>
    <mergeCell ref="M106:M109"/>
    <mergeCell ref="J110:J113"/>
    <mergeCell ref="M110:M113"/>
    <mergeCell ref="J114:J117"/>
    <mergeCell ref="M114:M117"/>
    <mergeCell ref="J118:J121"/>
    <mergeCell ref="M118:M121"/>
    <mergeCell ref="J122:J125"/>
    <mergeCell ref="M122:M125"/>
    <mergeCell ref="H46:H68"/>
    <mergeCell ref="I46:I68"/>
    <mergeCell ref="L46:M46"/>
    <mergeCell ref="H69:H177"/>
    <mergeCell ref="I69:I177"/>
    <mergeCell ref="L69:M69"/>
    <mergeCell ref="J70:J73"/>
    <mergeCell ref="M70:M73"/>
    <mergeCell ref="J74:J77"/>
    <mergeCell ref="M74:M77"/>
    <mergeCell ref="J78:J81"/>
    <mergeCell ref="M78:M81"/>
    <mergeCell ref="J82:J85"/>
    <mergeCell ref="M82:M85"/>
    <mergeCell ref="J86:J89"/>
    <mergeCell ref="M86:M89"/>
    <mergeCell ref="J90:J93"/>
    <mergeCell ref="M90:M93"/>
    <mergeCell ref="J94:J97"/>
    <mergeCell ref="M94:M97"/>
    <mergeCell ref="J98:J101"/>
    <mergeCell ref="M98:M101"/>
    <mergeCell ref="J102:J105"/>
    <mergeCell ref="M102:M105"/>
    <mergeCell ref="H26:H31"/>
    <mergeCell ref="I26:I31"/>
    <mergeCell ref="L26:M26"/>
    <mergeCell ref="H32:H38"/>
    <mergeCell ref="I32:I38"/>
    <mergeCell ref="L32:M32"/>
    <mergeCell ref="H39:H45"/>
    <mergeCell ref="I39:I45"/>
    <mergeCell ref="L39:M39"/>
    <mergeCell ref="H16:H19"/>
    <mergeCell ref="I16:I19"/>
    <mergeCell ref="J16:J19"/>
    <mergeCell ref="M16:M19"/>
    <mergeCell ref="H20:H21"/>
    <mergeCell ref="I20:I21"/>
    <mergeCell ref="J20:J21"/>
    <mergeCell ref="M20:M21"/>
    <mergeCell ref="H22:H25"/>
    <mergeCell ref="I22:I25"/>
    <mergeCell ref="J22:J25"/>
    <mergeCell ref="M22:M25"/>
    <mergeCell ref="H3:M3"/>
    <mergeCell ref="H4:M4"/>
    <mergeCell ref="H8:H11"/>
    <mergeCell ref="I8:I11"/>
    <mergeCell ref="J8:J11"/>
    <mergeCell ref="M8:M11"/>
    <mergeCell ref="H12:H15"/>
    <mergeCell ref="I12:I15"/>
    <mergeCell ref="J12:J15"/>
    <mergeCell ref="M12:M15"/>
    <mergeCell ref="B1406:F1406"/>
    <mergeCell ref="B1412:F1412"/>
    <mergeCell ref="B1413:F1413"/>
    <mergeCell ref="B1414:F1414"/>
    <mergeCell ref="B1415:F1415"/>
    <mergeCell ref="A1377:A1379"/>
    <mergeCell ref="B1377:B1379"/>
    <mergeCell ref="C1377:C1379"/>
    <mergeCell ref="F1377:F1379"/>
    <mergeCell ref="A1381:A1401"/>
    <mergeCell ref="B1381:B1401"/>
    <mergeCell ref="E1381:F1381"/>
    <mergeCell ref="A1299:A1345"/>
    <mergeCell ref="B1299:B1345"/>
    <mergeCell ref="E1299:F1299"/>
    <mergeCell ref="A1346:A1376"/>
    <mergeCell ref="B1346:B1376"/>
    <mergeCell ref="E1346:F1346"/>
    <mergeCell ref="A1249:A1252"/>
    <mergeCell ref="B1249:B1252"/>
    <mergeCell ref="C1249:C1252"/>
    <mergeCell ref="E1249:F1249"/>
    <mergeCell ref="A1253:A1298"/>
    <mergeCell ref="B1253:B1298"/>
    <mergeCell ref="E1253:F1253"/>
    <mergeCell ref="A1212:A1241"/>
    <mergeCell ref="B1212:B1241"/>
    <mergeCell ref="E1212:F1212"/>
    <mergeCell ref="A1245:A1248"/>
    <mergeCell ref="B1245:B1248"/>
    <mergeCell ref="C1245:C1248"/>
    <mergeCell ref="E1245:F1245"/>
    <mergeCell ref="A1162:A1193"/>
    <mergeCell ref="B1162:B1193"/>
    <mergeCell ref="E1162:F1162"/>
    <mergeCell ref="A1194:A1211"/>
    <mergeCell ref="B1194:B1211"/>
    <mergeCell ref="E1194:F1194"/>
    <mergeCell ref="A1153:A1160"/>
    <mergeCell ref="B1153:B1160"/>
    <mergeCell ref="C1153:C1154"/>
    <mergeCell ref="F1153:F1154"/>
    <mergeCell ref="C1155:C1156"/>
    <mergeCell ref="F1155:F1156"/>
    <mergeCell ref="C1157:C1158"/>
    <mergeCell ref="F1157:F1158"/>
    <mergeCell ref="C1159:C1160"/>
    <mergeCell ref="F1159:F1160"/>
    <mergeCell ref="A1091:A1138"/>
    <mergeCell ref="B1091:B1138"/>
    <mergeCell ref="E1091:F1091"/>
    <mergeCell ref="A1139:A1152"/>
    <mergeCell ref="B1139:B1152"/>
    <mergeCell ref="E1139:F1139"/>
    <mergeCell ref="A1016:A1040"/>
    <mergeCell ref="B1016:B1040"/>
    <mergeCell ref="E1016:F1016"/>
    <mergeCell ref="A1041:A1043"/>
    <mergeCell ref="B1041:B1043"/>
    <mergeCell ref="A1044:A1090"/>
    <mergeCell ref="B1044:B1090"/>
    <mergeCell ref="E1044:F1044"/>
    <mergeCell ref="A987:A992"/>
    <mergeCell ref="B987:B992"/>
    <mergeCell ref="C987:C992"/>
    <mergeCell ref="F987:F992"/>
    <mergeCell ref="A993:A1015"/>
    <mergeCell ref="B993:B1015"/>
    <mergeCell ref="E993:F993"/>
    <mergeCell ref="A978:A983"/>
    <mergeCell ref="B978:B983"/>
    <mergeCell ref="C978:C983"/>
    <mergeCell ref="F978:F983"/>
    <mergeCell ref="A984:A986"/>
    <mergeCell ref="B984:B986"/>
    <mergeCell ref="C984:C986"/>
    <mergeCell ref="F984:F986"/>
    <mergeCell ref="A961:A974"/>
    <mergeCell ref="B961:B974"/>
    <mergeCell ref="C961:C970"/>
    <mergeCell ref="F961:F970"/>
    <mergeCell ref="A975:A977"/>
    <mergeCell ref="B975:B977"/>
    <mergeCell ref="C975:C977"/>
    <mergeCell ref="F975:F977"/>
    <mergeCell ref="F933:F934"/>
    <mergeCell ref="A935:A954"/>
    <mergeCell ref="B935:B954"/>
    <mergeCell ref="E935:F935"/>
    <mergeCell ref="A955:A960"/>
    <mergeCell ref="B955:B960"/>
    <mergeCell ref="C955:C956"/>
    <mergeCell ref="F955:F956"/>
    <mergeCell ref="A926:A927"/>
    <mergeCell ref="B926:B927"/>
    <mergeCell ref="C926:C927"/>
    <mergeCell ref="F926:F927"/>
    <mergeCell ref="A928:A934"/>
    <mergeCell ref="B928:B934"/>
    <mergeCell ref="C928:C932"/>
    <mergeCell ref="F928:F932"/>
    <mergeCell ref="C933:C934"/>
    <mergeCell ref="A907:A919"/>
    <mergeCell ref="B907:B919"/>
    <mergeCell ref="E907:F907"/>
    <mergeCell ref="A920:A925"/>
    <mergeCell ref="B920:B925"/>
    <mergeCell ref="C920:C921"/>
    <mergeCell ref="F920:F921"/>
    <mergeCell ref="C922:C923"/>
    <mergeCell ref="F922:F923"/>
    <mergeCell ref="C924:C925"/>
    <mergeCell ref="F924:F925"/>
    <mergeCell ref="C900:C902"/>
    <mergeCell ref="F900:F902"/>
    <mergeCell ref="C903:C905"/>
    <mergeCell ref="F903:F905"/>
    <mergeCell ref="C888:C890"/>
    <mergeCell ref="F888:F890"/>
    <mergeCell ref="C891:C893"/>
    <mergeCell ref="F891:F893"/>
    <mergeCell ref="C894:C896"/>
    <mergeCell ref="F894:F896"/>
    <mergeCell ref="F879:F881"/>
    <mergeCell ref="C882:C884"/>
    <mergeCell ref="F882:F884"/>
    <mergeCell ref="C885:C887"/>
    <mergeCell ref="F885:F887"/>
    <mergeCell ref="C867:C868"/>
    <mergeCell ref="F867:F868"/>
    <mergeCell ref="C897:C899"/>
    <mergeCell ref="F897:F899"/>
    <mergeCell ref="F859:F860"/>
    <mergeCell ref="F847:F848"/>
    <mergeCell ref="C849:C850"/>
    <mergeCell ref="F849:F850"/>
    <mergeCell ref="C851:C852"/>
    <mergeCell ref="F851:F852"/>
    <mergeCell ref="C853:C854"/>
    <mergeCell ref="F853:F854"/>
    <mergeCell ref="A869:A905"/>
    <mergeCell ref="B869:B905"/>
    <mergeCell ref="E869:F869"/>
    <mergeCell ref="C870:C872"/>
    <mergeCell ref="F870:F872"/>
    <mergeCell ref="C873:C875"/>
    <mergeCell ref="F873:F875"/>
    <mergeCell ref="C876:C878"/>
    <mergeCell ref="C861:C862"/>
    <mergeCell ref="F861:F862"/>
    <mergeCell ref="C863:C864"/>
    <mergeCell ref="F863:F864"/>
    <mergeCell ref="C865:C866"/>
    <mergeCell ref="F865:F866"/>
    <mergeCell ref="F876:F878"/>
    <mergeCell ref="C879:C881"/>
    <mergeCell ref="C838:C840"/>
    <mergeCell ref="F838:F840"/>
    <mergeCell ref="C841:C843"/>
    <mergeCell ref="F841:F843"/>
    <mergeCell ref="A844:A868"/>
    <mergeCell ref="B844:B868"/>
    <mergeCell ref="E844:F844"/>
    <mergeCell ref="C845:C846"/>
    <mergeCell ref="F845:F846"/>
    <mergeCell ref="C847:C848"/>
    <mergeCell ref="A807:A843"/>
    <mergeCell ref="B807:B843"/>
    <mergeCell ref="E807:F807"/>
    <mergeCell ref="C808:C810"/>
    <mergeCell ref="F808:F810"/>
    <mergeCell ref="C811:C813"/>
    <mergeCell ref="F811:F813"/>
    <mergeCell ref="C814:C816"/>
    <mergeCell ref="F814:F816"/>
    <mergeCell ref="C855:C856"/>
    <mergeCell ref="F855:F856"/>
    <mergeCell ref="C857:C858"/>
    <mergeCell ref="F857:F858"/>
    <mergeCell ref="C859:C860"/>
    <mergeCell ref="C829:C831"/>
    <mergeCell ref="F829:F831"/>
    <mergeCell ref="C832:C834"/>
    <mergeCell ref="F832:F834"/>
    <mergeCell ref="C835:C837"/>
    <mergeCell ref="F835:F837"/>
    <mergeCell ref="F817:F819"/>
    <mergeCell ref="C820:C822"/>
    <mergeCell ref="F820:F822"/>
    <mergeCell ref="C823:C825"/>
    <mergeCell ref="F823:F825"/>
    <mergeCell ref="C826:C828"/>
    <mergeCell ref="F826:F828"/>
    <mergeCell ref="C817:C819"/>
    <mergeCell ref="A750:A776"/>
    <mergeCell ref="B750:B776"/>
    <mergeCell ref="E750:F750"/>
    <mergeCell ref="A777:A806"/>
    <mergeCell ref="B777:B806"/>
    <mergeCell ref="E777:F777"/>
    <mergeCell ref="A697:A726"/>
    <mergeCell ref="B697:B726"/>
    <mergeCell ref="E697:F697"/>
    <mergeCell ref="A727:A749"/>
    <mergeCell ref="B727:B749"/>
    <mergeCell ref="E727:F727"/>
    <mergeCell ref="A641:A665"/>
    <mergeCell ref="B641:B665"/>
    <mergeCell ref="E641:F641"/>
    <mergeCell ref="A666:A696"/>
    <mergeCell ref="B666:B696"/>
    <mergeCell ref="E666:F666"/>
    <mergeCell ref="A521:A571"/>
    <mergeCell ref="B521:B571"/>
    <mergeCell ref="C521:C526"/>
    <mergeCell ref="F521:F526"/>
    <mergeCell ref="A572:A640"/>
    <mergeCell ref="B572:B640"/>
    <mergeCell ref="C572:C595"/>
    <mergeCell ref="F572:F595"/>
    <mergeCell ref="F505:F508"/>
    <mergeCell ref="C509:C512"/>
    <mergeCell ref="F509:F512"/>
    <mergeCell ref="C513:C516"/>
    <mergeCell ref="F513:F516"/>
    <mergeCell ref="C517:C520"/>
    <mergeCell ref="F517:F520"/>
    <mergeCell ref="A489:A498"/>
    <mergeCell ref="B489:B498"/>
    <mergeCell ref="E489:F489"/>
    <mergeCell ref="A499:A520"/>
    <mergeCell ref="B499:B520"/>
    <mergeCell ref="C499:C500"/>
    <mergeCell ref="F499:F500"/>
    <mergeCell ref="C501:C504"/>
    <mergeCell ref="F501:F504"/>
    <mergeCell ref="C505:C508"/>
    <mergeCell ref="A468:A471"/>
    <mergeCell ref="B468:B471"/>
    <mergeCell ref="E468:F468"/>
    <mergeCell ref="A472:A488"/>
    <mergeCell ref="B472:B488"/>
    <mergeCell ref="E472:F472"/>
    <mergeCell ref="A435:A463"/>
    <mergeCell ref="B435:B463"/>
    <mergeCell ref="E435:F435"/>
    <mergeCell ref="A464:A467"/>
    <mergeCell ref="B464:B467"/>
    <mergeCell ref="E464:F464"/>
    <mergeCell ref="A378:A408"/>
    <mergeCell ref="B378:B408"/>
    <mergeCell ref="E378:F378"/>
    <mergeCell ref="A409:A429"/>
    <mergeCell ref="B409:B429"/>
    <mergeCell ref="E409:F409"/>
    <mergeCell ref="A350:A364"/>
    <mergeCell ref="B350:B364"/>
    <mergeCell ref="E350:F350"/>
    <mergeCell ref="A365:A377"/>
    <mergeCell ref="B365:B377"/>
    <mergeCell ref="E365:F365"/>
    <mergeCell ref="A313:A316"/>
    <mergeCell ref="B313:B316"/>
    <mergeCell ref="C313:C316"/>
    <mergeCell ref="F313:F316"/>
    <mergeCell ref="A325:A349"/>
    <mergeCell ref="B325:B349"/>
    <mergeCell ref="E325:F325"/>
    <mergeCell ref="A306:A308"/>
    <mergeCell ref="B306:B308"/>
    <mergeCell ref="C306:C308"/>
    <mergeCell ref="F306:F308"/>
    <mergeCell ref="A309:A311"/>
    <mergeCell ref="B309:B311"/>
    <mergeCell ref="A273:A303"/>
    <mergeCell ref="B273:B303"/>
    <mergeCell ref="E273:F273"/>
    <mergeCell ref="A304:A305"/>
    <mergeCell ref="B304:B305"/>
    <mergeCell ref="C304:C305"/>
    <mergeCell ref="F304:F305"/>
    <mergeCell ref="A226:A246"/>
    <mergeCell ref="B226:B246"/>
    <mergeCell ref="E226:F226"/>
    <mergeCell ref="A247:A272"/>
    <mergeCell ref="B247:B272"/>
    <mergeCell ref="E247:F247"/>
    <mergeCell ref="C170:C173"/>
    <mergeCell ref="F170:F173"/>
    <mergeCell ref="C174:C177"/>
    <mergeCell ref="F174:F177"/>
    <mergeCell ref="A185:A202"/>
    <mergeCell ref="B185:B202"/>
    <mergeCell ref="E185:F185"/>
    <mergeCell ref="C158:C161"/>
    <mergeCell ref="F158:F161"/>
    <mergeCell ref="C162:C165"/>
    <mergeCell ref="F162:F165"/>
    <mergeCell ref="C166:C169"/>
    <mergeCell ref="F166:F169"/>
    <mergeCell ref="A69:A177"/>
    <mergeCell ref="B69:B177"/>
    <mergeCell ref="E69:F69"/>
    <mergeCell ref="C70:C73"/>
    <mergeCell ref="F70:F73"/>
    <mergeCell ref="C74:C77"/>
    <mergeCell ref="F74:F77"/>
    <mergeCell ref="C78:C81"/>
    <mergeCell ref="F78:F81"/>
    <mergeCell ref="C146:C149"/>
    <mergeCell ref="F146:F149"/>
    <mergeCell ref="C150:C153"/>
    <mergeCell ref="F150:F153"/>
    <mergeCell ref="C154:C157"/>
    <mergeCell ref="F154:F157"/>
    <mergeCell ref="C134:C137"/>
    <mergeCell ref="F134:F137"/>
    <mergeCell ref="C138:C141"/>
    <mergeCell ref="F138:F141"/>
    <mergeCell ref="C142:C145"/>
    <mergeCell ref="F142:F145"/>
    <mergeCell ref="C122:C125"/>
    <mergeCell ref="F122:F125"/>
    <mergeCell ref="C126:C129"/>
    <mergeCell ref="F126:F129"/>
    <mergeCell ref="C130:C133"/>
    <mergeCell ref="F130:F133"/>
    <mergeCell ref="C110:C113"/>
    <mergeCell ref="F110:F113"/>
    <mergeCell ref="C114:C117"/>
    <mergeCell ref="F114:F117"/>
    <mergeCell ref="C118:C121"/>
    <mergeCell ref="F118:F121"/>
    <mergeCell ref="C98:C101"/>
    <mergeCell ref="F98:F101"/>
    <mergeCell ref="C102:C105"/>
    <mergeCell ref="F102:F105"/>
    <mergeCell ref="C106:C109"/>
    <mergeCell ref="F106:F109"/>
    <mergeCell ref="F82:F85"/>
    <mergeCell ref="C86:C89"/>
    <mergeCell ref="F86:F89"/>
    <mergeCell ref="C90:C93"/>
    <mergeCell ref="F90:F93"/>
    <mergeCell ref="C94:C97"/>
    <mergeCell ref="F94:F97"/>
    <mergeCell ref="C82:C85"/>
    <mergeCell ref="A26:A31"/>
    <mergeCell ref="B26:B31"/>
    <mergeCell ref="E26:F26"/>
    <mergeCell ref="A46:A68"/>
    <mergeCell ref="B46:B68"/>
    <mergeCell ref="E46:F46"/>
    <mergeCell ref="A20:A21"/>
    <mergeCell ref="B20:B21"/>
    <mergeCell ref="C20:C21"/>
    <mergeCell ref="F20:F21"/>
    <mergeCell ref="A22:A25"/>
    <mergeCell ref="B22:B25"/>
    <mergeCell ref="C22:C25"/>
    <mergeCell ref="F22:F25"/>
    <mergeCell ref="A12:A15"/>
    <mergeCell ref="B12:B15"/>
    <mergeCell ref="C12:C15"/>
    <mergeCell ref="F12:F15"/>
    <mergeCell ref="A16:A19"/>
    <mergeCell ref="B16:B19"/>
    <mergeCell ref="C16:C19"/>
    <mergeCell ref="F16:F19"/>
    <mergeCell ref="A3:F3"/>
    <mergeCell ref="A4:F4"/>
    <mergeCell ref="A8:A11"/>
    <mergeCell ref="B8:B11"/>
    <mergeCell ref="C8:C11"/>
    <mergeCell ref="F8:F11"/>
  </mergeCells>
  <pageMargins left="0.70866141732283472" right="0.70866141732283472" top="0.78740157480314965" bottom="0.78740157480314965" header="0.31496062992125984" footer="0.31496062992125984"/>
  <pageSetup paperSize="9" scale="76" fitToHeight="35" orientation="portrait" r:id="rId1"/>
  <headerFooter>
    <oddFooter>&amp;RSeite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78"/>
  <sheetViews>
    <sheetView zoomScaleNormal="100" zoomScaleSheetLayoutView="100" workbookViewId="0">
      <pane ySplit="2" topLeftCell="A3" activePane="bottomLeft" state="frozen"/>
      <selection pane="bottomLeft" activeCell="E38" sqref="E38"/>
    </sheetView>
  </sheetViews>
  <sheetFormatPr baseColWidth="10" defaultRowHeight="12.75" x14ac:dyDescent="0.2"/>
  <cols>
    <col min="1" max="1" width="17.140625" style="21" customWidth="1"/>
    <col min="2" max="2" width="79.7109375" style="21" customWidth="1"/>
    <col min="3" max="3" width="15.140625" style="21" customWidth="1"/>
    <col min="4" max="4" width="16.7109375" style="21" customWidth="1"/>
    <col min="5" max="5" width="79.7109375" style="21" customWidth="1"/>
    <col min="6" max="6" width="11.42578125" style="21"/>
    <col min="7" max="7" width="11.42578125" style="138"/>
    <col min="8" max="16384" width="11.42578125" style="21"/>
  </cols>
  <sheetData>
    <row r="1" spans="1:7" ht="15" x14ac:dyDescent="0.2">
      <c r="A1" s="23" t="s">
        <v>2</v>
      </c>
      <c r="B1" s="23" t="s">
        <v>4</v>
      </c>
      <c r="D1" s="23" t="s">
        <v>2</v>
      </c>
      <c r="E1" s="23" t="s">
        <v>4</v>
      </c>
    </row>
    <row r="2" spans="1:7" x14ac:dyDescent="0.2">
      <c r="A2" s="24">
        <v>1</v>
      </c>
      <c r="B2" s="25">
        <v>2</v>
      </c>
      <c r="D2" s="24">
        <v>1</v>
      </c>
      <c r="E2" s="25">
        <v>2</v>
      </c>
    </row>
    <row r="3" spans="1:7" ht="14.25" customHeight="1" x14ac:dyDescent="0.2">
      <c r="A3" s="26" t="s">
        <v>167</v>
      </c>
      <c r="B3" s="27" t="s">
        <v>168</v>
      </c>
      <c r="D3" s="26" t="s">
        <v>4719</v>
      </c>
      <c r="E3" s="27" t="s">
        <v>168</v>
      </c>
      <c r="G3" s="138" t="str">
        <f>IF(B3=E3,"JA","NEIN")</f>
        <v>JA</v>
      </c>
    </row>
    <row r="4" spans="1:7" ht="14.25" customHeight="1" x14ac:dyDescent="0.2">
      <c r="A4" s="26" t="s">
        <v>169</v>
      </c>
      <c r="B4" s="27" t="s">
        <v>170</v>
      </c>
      <c r="D4" s="26" t="s">
        <v>4720</v>
      </c>
      <c r="E4" s="27" t="s">
        <v>170</v>
      </c>
      <c r="G4" s="138" t="str">
        <f t="shared" ref="G4:G67" si="0">IF(B4=E4,"JA","NEIN")</f>
        <v>JA</v>
      </c>
    </row>
    <row r="5" spans="1:7" ht="14.25" customHeight="1" x14ac:dyDescent="0.2">
      <c r="A5" s="26" t="s">
        <v>171</v>
      </c>
      <c r="B5" s="27" t="s">
        <v>172</v>
      </c>
      <c r="D5" s="26" t="s">
        <v>4721</v>
      </c>
      <c r="E5" s="27" t="s">
        <v>172</v>
      </c>
      <c r="G5" s="138" t="str">
        <f t="shared" si="0"/>
        <v>JA</v>
      </c>
    </row>
    <row r="6" spans="1:7" ht="14.25" customHeight="1" x14ac:dyDescent="0.2">
      <c r="A6" s="26" t="s">
        <v>173</v>
      </c>
      <c r="B6" s="27" t="s">
        <v>174</v>
      </c>
      <c r="D6" s="26" t="s">
        <v>4722</v>
      </c>
      <c r="E6" s="27" t="s">
        <v>174</v>
      </c>
      <c r="G6" s="138" t="str">
        <f t="shared" si="0"/>
        <v>JA</v>
      </c>
    </row>
    <row r="7" spans="1:7" ht="14.25" customHeight="1" x14ac:dyDescent="0.2">
      <c r="A7" s="26" t="s">
        <v>175</v>
      </c>
      <c r="B7" s="27" t="s">
        <v>176</v>
      </c>
      <c r="D7" s="26" t="s">
        <v>4723</v>
      </c>
      <c r="E7" s="27" t="s">
        <v>176</v>
      </c>
      <c r="G7" s="138" t="str">
        <f t="shared" si="0"/>
        <v>JA</v>
      </c>
    </row>
    <row r="8" spans="1:7" ht="14.25" customHeight="1" x14ac:dyDescent="0.2">
      <c r="A8" s="26" t="s">
        <v>177</v>
      </c>
      <c r="B8" s="27" t="s">
        <v>178</v>
      </c>
      <c r="D8" s="26" t="s">
        <v>4724</v>
      </c>
      <c r="E8" s="27" t="s">
        <v>178</v>
      </c>
      <c r="G8" s="138" t="str">
        <f t="shared" si="0"/>
        <v>JA</v>
      </c>
    </row>
    <row r="9" spans="1:7" ht="14.25" customHeight="1" x14ac:dyDescent="0.2">
      <c r="A9" s="26" t="s">
        <v>179</v>
      </c>
      <c r="B9" s="27" t="s">
        <v>180</v>
      </c>
      <c r="D9" s="26" t="s">
        <v>4725</v>
      </c>
      <c r="E9" s="27" t="s">
        <v>180</v>
      </c>
      <c r="G9" s="138" t="str">
        <f t="shared" si="0"/>
        <v>JA</v>
      </c>
    </row>
    <row r="10" spans="1:7" ht="14.25" customHeight="1" x14ac:dyDescent="0.2">
      <c r="A10" s="139" t="s">
        <v>181</v>
      </c>
      <c r="B10" s="140" t="s">
        <v>5069</v>
      </c>
      <c r="D10" s="26" t="s">
        <v>4726</v>
      </c>
      <c r="E10" s="27" t="s">
        <v>4042</v>
      </c>
      <c r="G10" s="138" t="str">
        <f t="shared" si="0"/>
        <v>NEIN</v>
      </c>
    </row>
    <row r="11" spans="1:7" ht="14.25" customHeight="1" x14ac:dyDescent="0.2">
      <c r="A11" s="26" t="s">
        <v>183</v>
      </c>
      <c r="B11" s="27" t="s">
        <v>184</v>
      </c>
      <c r="D11" s="26" t="s">
        <v>4727</v>
      </c>
      <c r="E11" s="27" t="s">
        <v>184</v>
      </c>
      <c r="G11" s="138" t="str">
        <f t="shared" si="0"/>
        <v>JA</v>
      </c>
    </row>
    <row r="12" spans="1:7" ht="14.25" customHeight="1" x14ac:dyDescent="0.2">
      <c r="A12" s="26" t="s">
        <v>185</v>
      </c>
      <c r="B12" s="27" t="s">
        <v>186</v>
      </c>
      <c r="D12" s="26" t="s">
        <v>4728</v>
      </c>
      <c r="E12" s="27" t="s">
        <v>186</v>
      </c>
      <c r="G12" s="138" t="str">
        <f t="shared" si="0"/>
        <v>JA</v>
      </c>
    </row>
    <row r="13" spans="1:7" ht="14.25" customHeight="1" x14ac:dyDescent="0.2">
      <c r="A13" s="26" t="s">
        <v>187</v>
      </c>
      <c r="B13" s="27" t="s">
        <v>188</v>
      </c>
      <c r="D13" s="26" t="s">
        <v>4729</v>
      </c>
      <c r="E13" s="27" t="s">
        <v>188</v>
      </c>
      <c r="G13" s="138" t="str">
        <f t="shared" si="0"/>
        <v>JA</v>
      </c>
    </row>
    <row r="14" spans="1:7" ht="14.25" customHeight="1" x14ac:dyDescent="0.2">
      <c r="A14" s="26" t="s">
        <v>189</v>
      </c>
      <c r="B14" s="27" t="s">
        <v>190</v>
      </c>
      <c r="D14" s="26" t="s">
        <v>4730</v>
      </c>
      <c r="E14" s="27" t="s">
        <v>190</v>
      </c>
      <c r="G14" s="138" t="str">
        <f t="shared" si="0"/>
        <v>JA</v>
      </c>
    </row>
    <row r="15" spans="1:7" ht="14.25" customHeight="1" x14ac:dyDescent="0.2">
      <c r="A15" s="26" t="s">
        <v>191</v>
      </c>
      <c r="B15" s="27" t="s">
        <v>192</v>
      </c>
      <c r="D15" s="26" t="s">
        <v>4731</v>
      </c>
      <c r="E15" s="27" t="s">
        <v>192</v>
      </c>
      <c r="G15" s="138" t="str">
        <f t="shared" si="0"/>
        <v>JA</v>
      </c>
    </row>
    <row r="16" spans="1:7" ht="14.25" customHeight="1" x14ac:dyDescent="0.2">
      <c r="A16" s="26" t="s">
        <v>193</v>
      </c>
      <c r="B16" s="27" t="s">
        <v>194</v>
      </c>
      <c r="D16" s="26" t="s">
        <v>4732</v>
      </c>
      <c r="E16" s="27" t="s">
        <v>194</v>
      </c>
      <c r="G16" s="138" t="str">
        <f t="shared" si="0"/>
        <v>JA</v>
      </c>
    </row>
    <row r="17" spans="1:7" ht="14.25" customHeight="1" x14ac:dyDescent="0.2">
      <c r="A17" s="26" t="s">
        <v>195</v>
      </c>
      <c r="B17" s="27" t="s">
        <v>196</v>
      </c>
      <c r="D17" s="26" t="s">
        <v>4733</v>
      </c>
      <c r="E17" s="27" t="s">
        <v>196</v>
      </c>
      <c r="G17" s="138" t="str">
        <f t="shared" si="0"/>
        <v>JA</v>
      </c>
    </row>
    <row r="18" spans="1:7" ht="14.25" customHeight="1" x14ac:dyDescent="0.2">
      <c r="A18" s="26" t="s">
        <v>197</v>
      </c>
      <c r="B18" s="27" t="s">
        <v>198</v>
      </c>
      <c r="D18" s="26" t="s">
        <v>4734</v>
      </c>
      <c r="E18" s="27" t="s">
        <v>198</v>
      </c>
      <c r="G18" s="138" t="str">
        <f t="shared" si="0"/>
        <v>JA</v>
      </c>
    </row>
    <row r="19" spans="1:7" ht="14.25" customHeight="1" x14ac:dyDescent="0.2">
      <c r="A19" s="26" t="s">
        <v>199</v>
      </c>
      <c r="B19" s="27" t="s">
        <v>200</v>
      </c>
      <c r="D19" s="26" t="s">
        <v>4735</v>
      </c>
      <c r="E19" s="27" t="s">
        <v>200</v>
      </c>
      <c r="G19" s="138" t="str">
        <f t="shared" si="0"/>
        <v>JA</v>
      </c>
    </row>
    <row r="20" spans="1:7" ht="14.25" customHeight="1" x14ac:dyDescent="0.2">
      <c r="A20" s="26" t="s">
        <v>201</v>
      </c>
      <c r="B20" s="27" t="s">
        <v>202</v>
      </c>
      <c r="D20" s="26" t="s">
        <v>4736</v>
      </c>
      <c r="E20" s="27" t="s">
        <v>202</v>
      </c>
      <c r="G20" s="138" t="str">
        <f t="shared" si="0"/>
        <v>JA</v>
      </c>
    </row>
    <row r="21" spans="1:7" ht="14.25" customHeight="1" x14ac:dyDescent="0.2">
      <c r="A21" s="26" t="s">
        <v>203</v>
      </c>
      <c r="B21" s="27" t="s">
        <v>204</v>
      </c>
      <c r="D21" s="26" t="s">
        <v>4737</v>
      </c>
      <c r="E21" s="27" t="s">
        <v>204</v>
      </c>
      <c r="G21" s="138" t="str">
        <f t="shared" si="0"/>
        <v>JA</v>
      </c>
    </row>
    <row r="22" spans="1:7" ht="14.25" customHeight="1" x14ac:dyDescent="0.2">
      <c r="A22" s="26" t="s">
        <v>205</v>
      </c>
      <c r="B22" s="27" t="s">
        <v>206</v>
      </c>
      <c r="D22" s="26" t="s">
        <v>4738</v>
      </c>
      <c r="E22" s="27" t="s">
        <v>206</v>
      </c>
      <c r="G22" s="138" t="str">
        <f t="shared" si="0"/>
        <v>JA</v>
      </c>
    </row>
    <row r="23" spans="1:7" ht="14.25" customHeight="1" x14ac:dyDescent="0.2">
      <c r="A23" s="26" t="s">
        <v>207</v>
      </c>
      <c r="B23" s="27" t="s">
        <v>208</v>
      </c>
      <c r="D23" s="26" t="s">
        <v>4739</v>
      </c>
      <c r="E23" s="27" t="s">
        <v>208</v>
      </c>
      <c r="G23" s="138" t="str">
        <f t="shared" si="0"/>
        <v>JA</v>
      </c>
    </row>
    <row r="24" spans="1:7" ht="14.25" customHeight="1" x14ac:dyDescent="0.2">
      <c r="A24" s="26" t="s">
        <v>209</v>
      </c>
      <c r="B24" s="27" t="s">
        <v>210</v>
      </c>
      <c r="D24" s="26" t="s">
        <v>4740</v>
      </c>
      <c r="E24" s="27" t="s">
        <v>210</v>
      </c>
      <c r="G24" s="138" t="str">
        <f t="shared" si="0"/>
        <v>JA</v>
      </c>
    </row>
    <row r="25" spans="1:7" ht="14.25" customHeight="1" x14ac:dyDescent="0.2">
      <c r="A25" s="26" t="s">
        <v>211</v>
      </c>
      <c r="B25" s="27" t="s">
        <v>212</v>
      </c>
      <c r="D25" s="26" t="s">
        <v>4741</v>
      </c>
      <c r="E25" s="27" t="s">
        <v>212</v>
      </c>
      <c r="G25" s="138" t="str">
        <f t="shared" si="0"/>
        <v>JA</v>
      </c>
    </row>
    <row r="26" spans="1:7" ht="14.25" customHeight="1" x14ac:dyDescent="0.2">
      <c r="A26" s="26" t="s">
        <v>213</v>
      </c>
      <c r="B26" s="27" t="s">
        <v>214</v>
      </c>
      <c r="D26" s="26" t="s">
        <v>4742</v>
      </c>
      <c r="E26" s="27" t="s">
        <v>214</v>
      </c>
      <c r="G26" s="138" t="str">
        <f t="shared" si="0"/>
        <v>JA</v>
      </c>
    </row>
    <row r="27" spans="1:7" ht="25.5" customHeight="1" x14ac:dyDescent="0.2">
      <c r="A27" s="26" t="s">
        <v>215</v>
      </c>
      <c r="B27" s="27" t="s">
        <v>216</v>
      </c>
      <c r="D27" s="26" t="s">
        <v>4743</v>
      </c>
      <c r="E27" s="27" t="s">
        <v>216</v>
      </c>
      <c r="G27" s="138" t="str">
        <f t="shared" si="0"/>
        <v>JA</v>
      </c>
    </row>
    <row r="28" spans="1:7" ht="25.5" customHeight="1" x14ac:dyDescent="0.2">
      <c r="A28" s="26" t="s">
        <v>217</v>
      </c>
      <c r="B28" s="27" t="s">
        <v>218</v>
      </c>
      <c r="D28" s="26" t="s">
        <v>4744</v>
      </c>
      <c r="E28" s="27" t="s">
        <v>218</v>
      </c>
      <c r="G28" s="138" t="str">
        <f t="shared" si="0"/>
        <v>JA</v>
      </c>
    </row>
    <row r="29" spans="1:7" ht="14.25" customHeight="1" x14ac:dyDescent="0.2">
      <c r="A29" s="26" t="s">
        <v>219</v>
      </c>
      <c r="B29" s="27" t="s">
        <v>220</v>
      </c>
      <c r="D29" s="26" t="s">
        <v>4745</v>
      </c>
      <c r="E29" s="27" t="s">
        <v>220</v>
      </c>
      <c r="G29" s="138" t="str">
        <f t="shared" si="0"/>
        <v>JA</v>
      </c>
    </row>
    <row r="30" spans="1:7" ht="38.25" customHeight="1" x14ac:dyDescent="0.2">
      <c r="A30" s="26" t="s">
        <v>221</v>
      </c>
      <c r="B30" s="27" t="s">
        <v>222</v>
      </c>
      <c r="D30" s="26" t="s">
        <v>4746</v>
      </c>
      <c r="E30" s="27" t="s">
        <v>222</v>
      </c>
      <c r="G30" s="138" t="str">
        <f t="shared" si="0"/>
        <v>JA</v>
      </c>
    </row>
    <row r="31" spans="1:7" ht="14.25" customHeight="1" x14ac:dyDescent="0.2">
      <c r="A31" s="26" t="s">
        <v>223</v>
      </c>
      <c r="B31" s="27" t="s">
        <v>224</v>
      </c>
      <c r="D31" s="26" t="s">
        <v>4747</v>
      </c>
      <c r="E31" s="27" t="s">
        <v>224</v>
      </c>
      <c r="G31" s="138" t="str">
        <f t="shared" si="0"/>
        <v>JA</v>
      </c>
    </row>
    <row r="32" spans="1:7" ht="14.25" customHeight="1" x14ac:dyDescent="0.2">
      <c r="A32" s="26" t="s">
        <v>225</v>
      </c>
      <c r="B32" s="27" t="s">
        <v>226</v>
      </c>
      <c r="D32" s="26" t="s">
        <v>4748</v>
      </c>
      <c r="E32" s="27" t="s">
        <v>226</v>
      </c>
      <c r="G32" s="138" t="str">
        <f t="shared" si="0"/>
        <v>JA</v>
      </c>
    </row>
    <row r="33" spans="1:7" ht="14.25" customHeight="1" x14ac:dyDescent="0.2">
      <c r="A33" s="26" t="s">
        <v>227</v>
      </c>
      <c r="B33" s="27" t="s">
        <v>228</v>
      </c>
      <c r="D33" s="26" t="s">
        <v>4749</v>
      </c>
      <c r="E33" s="27" t="s">
        <v>228</v>
      </c>
      <c r="G33" s="138" t="str">
        <f t="shared" si="0"/>
        <v>JA</v>
      </c>
    </row>
    <row r="34" spans="1:7" ht="14.25" customHeight="1" x14ac:dyDescent="0.2">
      <c r="A34" s="26" t="s">
        <v>229</v>
      </c>
      <c r="B34" s="27" t="s">
        <v>230</v>
      </c>
      <c r="D34" s="26" t="s">
        <v>4750</v>
      </c>
      <c r="E34" s="27" t="s">
        <v>230</v>
      </c>
      <c r="G34" s="138" t="str">
        <f t="shared" si="0"/>
        <v>JA</v>
      </c>
    </row>
    <row r="35" spans="1:7" ht="14.25" customHeight="1" x14ac:dyDescent="0.2">
      <c r="A35" s="26" t="s">
        <v>231</v>
      </c>
      <c r="B35" s="27" t="s">
        <v>232</v>
      </c>
      <c r="D35" s="26" t="s">
        <v>4751</v>
      </c>
      <c r="E35" s="27" t="s">
        <v>232</v>
      </c>
      <c r="G35" s="138" t="str">
        <f t="shared" si="0"/>
        <v>JA</v>
      </c>
    </row>
    <row r="36" spans="1:7" ht="14.25" customHeight="1" x14ac:dyDescent="0.2">
      <c r="A36" s="26" t="s">
        <v>233</v>
      </c>
      <c r="B36" s="27" t="s">
        <v>234</v>
      </c>
      <c r="D36" s="26" t="s">
        <v>4752</v>
      </c>
      <c r="E36" s="27" t="s">
        <v>234</v>
      </c>
      <c r="G36" s="138" t="str">
        <f t="shared" si="0"/>
        <v>JA</v>
      </c>
    </row>
    <row r="37" spans="1:7" ht="14.25" customHeight="1" x14ac:dyDescent="0.2">
      <c r="A37" s="26" t="s">
        <v>235</v>
      </c>
      <c r="B37" s="27" t="s">
        <v>236</v>
      </c>
      <c r="D37" s="26" t="s">
        <v>4753</v>
      </c>
      <c r="E37" s="27" t="s">
        <v>236</v>
      </c>
      <c r="G37" s="138" t="str">
        <f t="shared" si="0"/>
        <v>JA</v>
      </c>
    </row>
    <row r="38" spans="1:7" ht="25.5" customHeight="1" x14ac:dyDescent="0.2">
      <c r="A38" s="26" t="s">
        <v>237</v>
      </c>
      <c r="B38" s="27" t="s">
        <v>238</v>
      </c>
      <c r="D38" s="26" t="s">
        <v>4754</v>
      </c>
      <c r="E38" s="27" t="s">
        <v>238</v>
      </c>
      <c r="G38" s="138" t="str">
        <f t="shared" si="0"/>
        <v>JA</v>
      </c>
    </row>
    <row r="39" spans="1:7" ht="14.25" customHeight="1" x14ac:dyDescent="0.2">
      <c r="A39" s="26" t="s">
        <v>239</v>
      </c>
      <c r="B39" s="27" t="s">
        <v>240</v>
      </c>
      <c r="D39" s="26" t="s">
        <v>4755</v>
      </c>
      <c r="E39" s="27" t="s">
        <v>240</v>
      </c>
      <c r="G39" s="138" t="str">
        <f t="shared" si="0"/>
        <v>JA</v>
      </c>
    </row>
    <row r="40" spans="1:7" ht="14.25" customHeight="1" x14ac:dyDescent="0.2">
      <c r="A40" s="26" t="s">
        <v>241</v>
      </c>
      <c r="B40" s="27" t="s">
        <v>242</v>
      </c>
      <c r="D40" s="26" t="s">
        <v>4756</v>
      </c>
      <c r="E40" s="27" t="s">
        <v>242</v>
      </c>
      <c r="G40" s="138" t="str">
        <f t="shared" si="0"/>
        <v>JA</v>
      </c>
    </row>
    <row r="41" spans="1:7" ht="25.5" customHeight="1" x14ac:dyDescent="0.2">
      <c r="A41" s="26" t="s">
        <v>243</v>
      </c>
      <c r="B41" s="27" t="s">
        <v>244</v>
      </c>
      <c r="D41" s="26" t="s">
        <v>4757</v>
      </c>
      <c r="E41" s="27" t="s">
        <v>244</v>
      </c>
      <c r="G41" s="138" t="str">
        <f t="shared" si="0"/>
        <v>JA</v>
      </c>
    </row>
    <row r="42" spans="1:7" ht="14.25" customHeight="1" x14ac:dyDescent="0.2">
      <c r="A42" s="26" t="s">
        <v>245</v>
      </c>
      <c r="B42" s="27" t="s">
        <v>246</v>
      </c>
      <c r="D42" s="26" t="s">
        <v>4758</v>
      </c>
      <c r="E42" s="27" t="s">
        <v>246</v>
      </c>
      <c r="G42" s="138" t="str">
        <f t="shared" si="0"/>
        <v>JA</v>
      </c>
    </row>
    <row r="43" spans="1:7" ht="14.25" customHeight="1" x14ac:dyDescent="0.2">
      <c r="A43" s="26" t="s">
        <v>247</v>
      </c>
      <c r="B43" s="27" t="s">
        <v>248</v>
      </c>
      <c r="D43" s="26" t="s">
        <v>4759</v>
      </c>
      <c r="E43" s="27" t="s">
        <v>248</v>
      </c>
      <c r="G43" s="138" t="str">
        <f t="shared" si="0"/>
        <v>JA</v>
      </c>
    </row>
    <row r="44" spans="1:7" ht="14.25" customHeight="1" x14ac:dyDescent="0.2">
      <c r="A44" s="26" t="s">
        <v>249</v>
      </c>
      <c r="B44" s="27" t="s">
        <v>250</v>
      </c>
      <c r="D44" s="26" t="s">
        <v>4760</v>
      </c>
      <c r="E44" s="27" t="s">
        <v>250</v>
      </c>
      <c r="G44" s="138" t="str">
        <f t="shared" si="0"/>
        <v>JA</v>
      </c>
    </row>
    <row r="45" spans="1:7" ht="14.25" customHeight="1" x14ac:dyDescent="0.2">
      <c r="A45" s="26" t="s">
        <v>251</v>
      </c>
      <c r="B45" s="27" t="s">
        <v>252</v>
      </c>
      <c r="D45" s="26" t="s">
        <v>4761</v>
      </c>
      <c r="E45" s="27" t="s">
        <v>252</v>
      </c>
      <c r="G45" s="138" t="str">
        <f t="shared" si="0"/>
        <v>JA</v>
      </c>
    </row>
    <row r="46" spans="1:7" ht="14.25" customHeight="1" x14ac:dyDescent="0.2">
      <c r="A46" s="26" t="s">
        <v>253</v>
      </c>
      <c r="B46" s="27" t="s">
        <v>254</v>
      </c>
      <c r="D46" s="26" t="s">
        <v>4762</v>
      </c>
      <c r="E46" s="27" t="s">
        <v>254</v>
      </c>
      <c r="G46" s="138" t="str">
        <f t="shared" si="0"/>
        <v>JA</v>
      </c>
    </row>
    <row r="47" spans="1:7" ht="14.25" customHeight="1" x14ac:dyDescent="0.2">
      <c r="A47" s="26" t="s">
        <v>255</v>
      </c>
      <c r="B47" s="27" t="s">
        <v>256</v>
      </c>
      <c r="D47" s="26" t="s">
        <v>4763</v>
      </c>
      <c r="E47" s="27" t="s">
        <v>256</v>
      </c>
      <c r="G47" s="138" t="str">
        <f t="shared" si="0"/>
        <v>JA</v>
      </c>
    </row>
    <row r="48" spans="1:7" ht="14.25" customHeight="1" x14ac:dyDescent="0.2">
      <c r="A48" s="26" t="s">
        <v>257</v>
      </c>
      <c r="B48" s="27" t="s">
        <v>258</v>
      </c>
      <c r="D48" s="26" t="s">
        <v>4764</v>
      </c>
      <c r="E48" s="27" t="s">
        <v>258</v>
      </c>
      <c r="G48" s="138" t="str">
        <f t="shared" si="0"/>
        <v>JA</v>
      </c>
    </row>
    <row r="49" spans="1:7" ht="14.25" customHeight="1" x14ac:dyDescent="0.2">
      <c r="A49" s="26" t="s">
        <v>259</v>
      </c>
      <c r="B49" s="27" t="s">
        <v>260</v>
      </c>
      <c r="D49" s="26" t="s">
        <v>4765</v>
      </c>
      <c r="E49" s="27" t="s">
        <v>260</v>
      </c>
      <c r="G49" s="138" t="str">
        <f t="shared" si="0"/>
        <v>JA</v>
      </c>
    </row>
    <row r="50" spans="1:7" ht="14.25" customHeight="1" x14ac:dyDescent="0.2">
      <c r="A50" s="26" t="s">
        <v>261</v>
      </c>
      <c r="B50" s="27" t="s">
        <v>262</v>
      </c>
      <c r="D50" s="26" t="s">
        <v>4766</v>
      </c>
      <c r="E50" s="27" t="s">
        <v>262</v>
      </c>
      <c r="G50" s="138" t="str">
        <f t="shared" si="0"/>
        <v>JA</v>
      </c>
    </row>
    <row r="51" spans="1:7" ht="14.25" customHeight="1" x14ac:dyDescent="0.2">
      <c r="A51" s="26" t="s">
        <v>263</v>
      </c>
      <c r="B51" s="27" t="s">
        <v>264</v>
      </c>
      <c r="D51" s="26" t="s">
        <v>4767</v>
      </c>
      <c r="E51" s="27" t="s">
        <v>264</v>
      </c>
      <c r="G51" s="138" t="str">
        <f t="shared" si="0"/>
        <v>JA</v>
      </c>
    </row>
    <row r="52" spans="1:7" ht="14.25" customHeight="1" x14ac:dyDescent="0.2">
      <c r="A52" s="26" t="s">
        <v>265</v>
      </c>
      <c r="B52" s="27" t="s">
        <v>266</v>
      </c>
      <c r="D52" s="26" t="s">
        <v>4768</v>
      </c>
      <c r="E52" s="27" t="s">
        <v>266</v>
      </c>
      <c r="G52" s="138" t="str">
        <f t="shared" si="0"/>
        <v>JA</v>
      </c>
    </row>
    <row r="53" spans="1:7" ht="14.25" customHeight="1" x14ac:dyDescent="0.2">
      <c r="A53" s="26" t="s">
        <v>267</v>
      </c>
      <c r="B53" s="27" t="s">
        <v>268</v>
      </c>
      <c r="D53" s="26" t="s">
        <v>4769</v>
      </c>
      <c r="E53" s="27" t="s">
        <v>268</v>
      </c>
      <c r="G53" s="138" t="str">
        <f t="shared" si="0"/>
        <v>JA</v>
      </c>
    </row>
    <row r="54" spans="1:7" ht="14.25" customHeight="1" x14ac:dyDescent="0.2">
      <c r="A54" s="26" t="s">
        <v>269</v>
      </c>
      <c r="B54" s="27" t="s">
        <v>270</v>
      </c>
      <c r="D54" s="26" t="s">
        <v>4770</v>
      </c>
      <c r="E54" s="27" t="s">
        <v>270</v>
      </c>
      <c r="G54" s="138" t="str">
        <f t="shared" si="0"/>
        <v>JA</v>
      </c>
    </row>
    <row r="55" spans="1:7" ht="14.25" customHeight="1" x14ac:dyDescent="0.2">
      <c r="A55" s="26" t="s">
        <v>271</v>
      </c>
      <c r="B55" s="27" t="s">
        <v>272</v>
      </c>
      <c r="D55" s="26" t="s">
        <v>4771</v>
      </c>
      <c r="E55" s="27" t="s">
        <v>272</v>
      </c>
      <c r="G55" s="138" t="str">
        <f t="shared" si="0"/>
        <v>JA</v>
      </c>
    </row>
    <row r="56" spans="1:7" ht="14.25" customHeight="1" x14ac:dyDescent="0.2">
      <c r="A56" s="26" t="s">
        <v>273</v>
      </c>
      <c r="B56" s="27" t="s">
        <v>274</v>
      </c>
      <c r="D56" s="26" t="s">
        <v>4772</v>
      </c>
      <c r="E56" s="27" t="s">
        <v>274</v>
      </c>
      <c r="G56" s="138" t="str">
        <f t="shared" si="0"/>
        <v>JA</v>
      </c>
    </row>
    <row r="57" spans="1:7" ht="14.25" customHeight="1" x14ac:dyDescent="0.2">
      <c r="A57" s="26" t="s">
        <v>275</v>
      </c>
      <c r="B57" s="27" t="s">
        <v>276</v>
      </c>
      <c r="D57" s="26" t="s">
        <v>4773</v>
      </c>
      <c r="E57" s="27" t="s">
        <v>276</v>
      </c>
      <c r="G57" s="138" t="str">
        <f t="shared" si="0"/>
        <v>JA</v>
      </c>
    </row>
    <row r="58" spans="1:7" ht="14.25" customHeight="1" x14ac:dyDescent="0.2">
      <c r="A58" s="26" t="s">
        <v>277</v>
      </c>
      <c r="B58" s="27" t="s">
        <v>278</v>
      </c>
      <c r="D58" s="26" t="s">
        <v>4774</v>
      </c>
      <c r="E58" s="27" t="s">
        <v>278</v>
      </c>
      <c r="G58" s="138" t="str">
        <f t="shared" si="0"/>
        <v>JA</v>
      </c>
    </row>
    <row r="59" spans="1:7" ht="14.25" customHeight="1" x14ac:dyDescent="0.2">
      <c r="A59" s="26" t="s">
        <v>279</v>
      </c>
      <c r="B59" s="27" t="s">
        <v>280</v>
      </c>
      <c r="D59" s="26" t="s">
        <v>4775</v>
      </c>
      <c r="E59" s="27" t="s">
        <v>280</v>
      </c>
      <c r="G59" s="138" t="str">
        <f t="shared" si="0"/>
        <v>JA</v>
      </c>
    </row>
    <row r="60" spans="1:7" ht="14.25" customHeight="1" x14ac:dyDescent="0.2">
      <c r="A60" s="26" t="s">
        <v>281</v>
      </c>
      <c r="B60" s="27" t="s">
        <v>282</v>
      </c>
      <c r="D60" s="26" t="s">
        <v>4776</v>
      </c>
      <c r="E60" s="27" t="s">
        <v>282</v>
      </c>
      <c r="G60" s="138" t="str">
        <f t="shared" si="0"/>
        <v>JA</v>
      </c>
    </row>
    <row r="61" spans="1:7" ht="14.25" customHeight="1" x14ac:dyDescent="0.2">
      <c r="A61" s="26" t="s">
        <v>283</v>
      </c>
      <c r="B61" s="27" t="s">
        <v>284</v>
      </c>
      <c r="D61" s="26" t="s">
        <v>4777</v>
      </c>
      <c r="E61" s="27" t="s">
        <v>284</v>
      </c>
      <c r="G61" s="138" t="str">
        <f t="shared" si="0"/>
        <v>JA</v>
      </c>
    </row>
    <row r="62" spans="1:7" ht="14.25" customHeight="1" x14ac:dyDescent="0.2">
      <c r="A62" s="26" t="s">
        <v>285</v>
      </c>
      <c r="B62" s="27" t="s">
        <v>286</v>
      </c>
      <c r="D62" s="26" t="s">
        <v>4778</v>
      </c>
      <c r="E62" s="27" t="s">
        <v>286</v>
      </c>
      <c r="G62" s="138" t="str">
        <f t="shared" si="0"/>
        <v>JA</v>
      </c>
    </row>
    <row r="63" spans="1:7" ht="14.25" customHeight="1" x14ac:dyDescent="0.2">
      <c r="A63" s="26" t="s">
        <v>287</v>
      </c>
      <c r="B63" s="27" t="s">
        <v>288</v>
      </c>
      <c r="D63" s="26" t="s">
        <v>4779</v>
      </c>
      <c r="E63" s="27" t="s">
        <v>288</v>
      </c>
      <c r="G63" s="138" t="str">
        <f t="shared" si="0"/>
        <v>JA</v>
      </c>
    </row>
    <row r="64" spans="1:7" ht="14.25" customHeight="1" x14ac:dyDescent="0.2">
      <c r="A64" s="26" t="s">
        <v>289</v>
      </c>
      <c r="B64" s="27" t="s">
        <v>290</v>
      </c>
      <c r="D64" s="26" t="s">
        <v>4780</v>
      </c>
      <c r="E64" s="27" t="s">
        <v>290</v>
      </c>
      <c r="G64" s="138" t="str">
        <f t="shared" si="0"/>
        <v>JA</v>
      </c>
    </row>
    <row r="65" spans="1:7" ht="14.25" customHeight="1" x14ac:dyDescent="0.2">
      <c r="A65" s="26" t="s">
        <v>291</v>
      </c>
      <c r="B65" s="27" t="s">
        <v>292</v>
      </c>
      <c r="D65" s="26" t="s">
        <v>4781</v>
      </c>
      <c r="E65" s="27" t="s">
        <v>292</v>
      </c>
      <c r="G65" s="138" t="str">
        <f t="shared" si="0"/>
        <v>JA</v>
      </c>
    </row>
    <row r="66" spans="1:7" ht="14.25" customHeight="1" x14ac:dyDescent="0.2">
      <c r="A66" s="26" t="s">
        <v>293</v>
      </c>
      <c r="B66" s="27" t="s">
        <v>294</v>
      </c>
      <c r="D66" s="26" t="s">
        <v>4782</v>
      </c>
      <c r="E66" s="27" t="s">
        <v>294</v>
      </c>
      <c r="G66" s="138" t="str">
        <f t="shared" si="0"/>
        <v>JA</v>
      </c>
    </row>
    <row r="67" spans="1:7" ht="14.25" customHeight="1" x14ac:dyDescent="0.2">
      <c r="A67" s="26" t="s">
        <v>295</v>
      </c>
      <c r="B67" s="27" t="s">
        <v>296</v>
      </c>
      <c r="D67" s="26" t="s">
        <v>4783</v>
      </c>
      <c r="E67" s="27" t="s">
        <v>296</v>
      </c>
      <c r="G67" s="138" t="str">
        <f t="shared" si="0"/>
        <v>JA</v>
      </c>
    </row>
    <row r="68" spans="1:7" ht="14.25" customHeight="1" x14ac:dyDescent="0.2">
      <c r="A68" s="26" t="s">
        <v>297</v>
      </c>
      <c r="B68" s="27" t="s">
        <v>298</v>
      </c>
      <c r="D68" s="26" t="s">
        <v>4784</v>
      </c>
      <c r="E68" s="27" t="s">
        <v>298</v>
      </c>
      <c r="G68" s="138" t="str">
        <f t="shared" ref="G68:G131" si="1">IF(B68=E68,"JA","NEIN")</f>
        <v>JA</v>
      </c>
    </row>
    <row r="69" spans="1:7" ht="14.25" customHeight="1" x14ac:dyDescent="0.2">
      <c r="A69" s="26" t="s">
        <v>299</v>
      </c>
      <c r="B69" s="27" t="s">
        <v>300</v>
      </c>
      <c r="D69" s="26" t="s">
        <v>4785</v>
      </c>
      <c r="E69" s="27" t="s">
        <v>300</v>
      </c>
      <c r="G69" s="138" t="str">
        <f t="shared" si="1"/>
        <v>JA</v>
      </c>
    </row>
    <row r="70" spans="1:7" ht="14.25" customHeight="1" x14ac:dyDescent="0.2">
      <c r="A70" s="26" t="s">
        <v>301</v>
      </c>
      <c r="B70" s="27" t="s">
        <v>302</v>
      </c>
      <c r="D70" s="26" t="s">
        <v>4786</v>
      </c>
      <c r="E70" s="27" t="s">
        <v>302</v>
      </c>
      <c r="G70" s="138" t="str">
        <f t="shared" si="1"/>
        <v>JA</v>
      </c>
    </row>
    <row r="71" spans="1:7" ht="14.25" customHeight="1" x14ac:dyDescent="0.2">
      <c r="A71" s="26" t="s">
        <v>303</v>
      </c>
      <c r="B71" s="27" t="s">
        <v>304</v>
      </c>
      <c r="D71" s="26" t="s">
        <v>4787</v>
      </c>
      <c r="E71" s="27" t="s">
        <v>304</v>
      </c>
      <c r="G71" s="138" t="str">
        <f t="shared" si="1"/>
        <v>JA</v>
      </c>
    </row>
    <row r="72" spans="1:7" ht="25.5" customHeight="1" x14ac:dyDescent="0.2">
      <c r="A72" s="26" t="s">
        <v>305</v>
      </c>
      <c r="B72" s="27" t="s">
        <v>306</v>
      </c>
      <c r="D72" s="26" t="s">
        <v>4788</v>
      </c>
      <c r="E72" s="27" t="s">
        <v>306</v>
      </c>
      <c r="G72" s="138" t="str">
        <f t="shared" si="1"/>
        <v>JA</v>
      </c>
    </row>
    <row r="73" spans="1:7" ht="25.5" customHeight="1" x14ac:dyDescent="0.2">
      <c r="A73" s="26" t="s">
        <v>307</v>
      </c>
      <c r="B73" s="27" t="s">
        <v>308</v>
      </c>
      <c r="D73" s="26" t="s">
        <v>4789</v>
      </c>
      <c r="E73" s="27" t="s">
        <v>308</v>
      </c>
      <c r="G73" s="138" t="str">
        <f t="shared" si="1"/>
        <v>JA</v>
      </c>
    </row>
    <row r="74" spans="1:7" ht="14.25" customHeight="1" x14ac:dyDescent="0.2">
      <c r="A74" s="26" t="s">
        <v>309</v>
      </c>
      <c r="B74" s="27" t="s">
        <v>310</v>
      </c>
      <c r="D74" s="26" t="s">
        <v>4790</v>
      </c>
      <c r="E74" s="27" t="s">
        <v>310</v>
      </c>
      <c r="G74" s="138" t="str">
        <f t="shared" si="1"/>
        <v>JA</v>
      </c>
    </row>
    <row r="75" spans="1:7" ht="14.25" customHeight="1" x14ac:dyDescent="0.2">
      <c r="A75" s="26" t="s">
        <v>311</v>
      </c>
      <c r="B75" s="27" t="s">
        <v>312</v>
      </c>
      <c r="D75" s="26" t="s">
        <v>4791</v>
      </c>
      <c r="E75" s="27" t="s">
        <v>312</v>
      </c>
      <c r="G75" s="138" t="str">
        <f t="shared" si="1"/>
        <v>JA</v>
      </c>
    </row>
    <row r="76" spans="1:7" ht="14.25" customHeight="1" x14ac:dyDescent="0.2">
      <c r="A76" s="26" t="s">
        <v>313</v>
      </c>
      <c r="B76" s="27" t="s">
        <v>314</v>
      </c>
      <c r="D76" s="26" t="s">
        <v>4792</v>
      </c>
      <c r="E76" s="27" t="s">
        <v>314</v>
      </c>
      <c r="G76" s="138" t="str">
        <f t="shared" si="1"/>
        <v>JA</v>
      </c>
    </row>
    <row r="77" spans="1:7" ht="14.25" customHeight="1" x14ac:dyDescent="0.2">
      <c r="A77" s="26" t="s">
        <v>315</v>
      </c>
      <c r="B77" s="27" t="s">
        <v>316</v>
      </c>
      <c r="D77" s="26" t="s">
        <v>4793</v>
      </c>
      <c r="E77" s="27" t="s">
        <v>316</v>
      </c>
      <c r="G77" s="138" t="str">
        <f t="shared" si="1"/>
        <v>JA</v>
      </c>
    </row>
    <row r="78" spans="1:7" ht="14.25" customHeight="1" x14ac:dyDescent="0.2">
      <c r="A78" s="26" t="s">
        <v>317</v>
      </c>
      <c r="B78" s="27" t="s">
        <v>318</v>
      </c>
      <c r="D78" s="26" t="s">
        <v>4794</v>
      </c>
      <c r="E78" s="27" t="s">
        <v>318</v>
      </c>
      <c r="G78" s="138" t="str">
        <f t="shared" si="1"/>
        <v>JA</v>
      </c>
    </row>
    <row r="79" spans="1:7" ht="14.25" customHeight="1" x14ac:dyDescent="0.2">
      <c r="A79" s="26" t="s">
        <v>319</v>
      </c>
      <c r="B79" s="27" t="s">
        <v>320</v>
      </c>
      <c r="D79" s="26" t="s">
        <v>4795</v>
      </c>
      <c r="E79" s="27" t="s">
        <v>320</v>
      </c>
      <c r="G79" s="138" t="str">
        <f t="shared" si="1"/>
        <v>JA</v>
      </c>
    </row>
    <row r="80" spans="1:7" ht="14.25" customHeight="1" x14ac:dyDescent="0.2">
      <c r="A80" s="26" t="s">
        <v>321</v>
      </c>
      <c r="B80" s="27" t="s">
        <v>322</v>
      </c>
      <c r="D80" s="26" t="s">
        <v>4796</v>
      </c>
      <c r="E80" s="27" t="s">
        <v>322</v>
      </c>
      <c r="G80" s="138" t="str">
        <f t="shared" si="1"/>
        <v>JA</v>
      </c>
    </row>
    <row r="81" spans="1:7" ht="14.25" customHeight="1" x14ac:dyDescent="0.2">
      <c r="A81" s="26" t="s">
        <v>323</v>
      </c>
      <c r="B81" s="27" t="s">
        <v>324</v>
      </c>
      <c r="D81" s="26" t="s">
        <v>4797</v>
      </c>
      <c r="E81" s="27" t="s">
        <v>324</v>
      </c>
      <c r="G81" s="138" t="str">
        <f t="shared" si="1"/>
        <v>JA</v>
      </c>
    </row>
    <row r="82" spans="1:7" ht="14.25" customHeight="1" x14ac:dyDescent="0.2">
      <c r="A82" s="26" t="s">
        <v>325</v>
      </c>
      <c r="B82" s="27" t="s">
        <v>326</v>
      </c>
      <c r="D82" s="26" t="s">
        <v>4798</v>
      </c>
      <c r="E82" s="27" t="s">
        <v>326</v>
      </c>
      <c r="G82" s="138" t="str">
        <f t="shared" si="1"/>
        <v>JA</v>
      </c>
    </row>
    <row r="83" spans="1:7" ht="14.25" customHeight="1" x14ac:dyDescent="0.2">
      <c r="A83" s="26" t="s">
        <v>327</v>
      </c>
      <c r="B83" s="27" t="s">
        <v>328</v>
      </c>
      <c r="D83" s="26" t="s">
        <v>4799</v>
      </c>
      <c r="E83" s="27" t="s">
        <v>328</v>
      </c>
      <c r="G83" s="138" t="str">
        <f t="shared" si="1"/>
        <v>JA</v>
      </c>
    </row>
    <row r="84" spans="1:7" ht="14.25" customHeight="1" x14ac:dyDescent="0.2">
      <c r="A84" s="26" t="s">
        <v>329</v>
      </c>
      <c r="B84" s="27" t="s">
        <v>330</v>
      </c>
      <c r="D84" s="26" t="s">
        <v>4800</v>
      </c>
      <c r="E84" s="27" t="s">
        <v>330</v>
      </c>
      <c r="G84" s="138" t="str">
        <f t="shared" si="1"/>
        <v>JA</v>
      </c>
    </row>
    <row r="85" spans="1:7" ht="14.25" customHeight="1" x14ac:dyDescent="0.2">
      <c r="A85" s="26" t="s">
        <v>331</v>
      </c>
      <c r="B85" s="27" t="s">
        <v>332</v>
      </c>
      <c r="D85" s="26" t="s">
        <v>4801</v>
      </c>
      <c r="E85" s="27" t="s">
        <v>332</v>
      </c>
      <c r="G85" s="138" t="str">
        <f t="shared" si="1"/>
        <v>JA</v>
      </c>
    </row>
    <row r="86" spans="1:7" ht="14.25" customHeight="1" x14ac:dyDescent="0.2">
      <c r="A86" s="26" t="s">
        <v>333</v>
      </c>
      <c r="B86" s="27" t="s">
        <v>334</v>
      </c>
      <c r="D86" s="26" t="s">
        <v>4802</v>
      </c>
      <c r="E86" s="27" t="s">
        <v>334</v>
      </c>
      <c r="G86" s="138" t="str">
        <f t="shared" si="1"/>
        <v>JA</v>
      </c>
    </row>
    <row r="87" spans="1:7" ht="14.25" customHeight="1" x14ac:dyDescent="0.2">
      <c r="A87" s="26" t="s">
        <v>335</v>
      </c>
      <c r="B87" s="27" t="s">
        <v>336</v>
      </c>
      <c r="D87" s="26" t="s">
        <v>4803</v>
      </c>
      <c r="E87" s="27" t="s">
        <v>336</v>
      </c>
      <c r="G87" s="138" t="str">
        <f t="shared" si="1"/>
        <v>JA</v>
      </c>
    </row>
    <row r="88" spans="1:7" ht="14.25" customHeight="1" x14ac:dyDescent="0.2">
      <c r="A88" s="26" t="s">
        <v>337</v>
      </c>
      <c r="B88" s="27" t="s">
        <v>338</v>
      </c>
      <c r="D88" s="26" t="s">
        <v>4804</v>
      </c>
      <c r="E88" s="27" t="s">
        <v>338</v>
      </c>
      <c r="G88" s="138" t="str">
        <f t="shared" si="1"/>
        <v>JA</v>
      </c>
    </row>
    <row r="89" spans="1:7" ht="14.25" customHeight="1" x14ac:dyDescent="0.2">
      <c r="A89" s="26" t="s">
        <v>339</v>
      </c>
      <c r="B89" s="27" t="s">
        <v>340</v>
      </c>
      <c r="D89" s="26" t="s">
        <v>4805</v>
      </c>
      <c r="E89" s="27" t="s">
        <v>340</v>
      </c>
      <c r="G89" s="138" t="str">
        <f t="shared" si="1"/>
        <v>JA</v>
      </c>
    </row>
    <row r="90" spans="1:7" ht="14.25" customHeight="1" x14ac:dyDescent="0.2">
      <c r="A90" s="26" t="s">
        <v>341</v>
      </c>
      <c r="B90" s="27" t="s">
        <v>342</v>
      </c>
      <c r="D90" s="26" t="s">
        <v>4806</v>
      </c>
      <c r="E90" s="27" t="s">
        <v>342</v>
      </c>
      <c r="G90" s="138" t="str">
        <f t="shared" si="1"/>
        <v>JA</v>
      </c>
    </row>
    <row r="91" spans="1:7" ht="25.5" customHeight="1" x14ac:dyDescent="0.2">
      <c r="A91" s="26" t="s">
        <v>343</v>
      </c>
      <c r="B91" s="27" t="s">
        <v>344</v>
      </c>
      <c r="D91" s="26" t="s">
        <v>4807</v>
      </c>
      <c r="E91" s="27" t="s">
        <v>344</v>
      </c>
      <c r="G91" s="138" t="str">
        <f t="shared" si="1"/>
        <v>JA</v>
      </c>
    </row>
    <row r="92" spans="1:7" ht="14.25" customHeight="1" x14ac:dyDescent="0.2">
      <c r="A92" s="26" t="s">
        <v>345</v>
      </c>
      <c r="B92" s="27" t="s">
        <v>346</v>
      </c>
      <c r="D92" s="26" t="s">
        <v>4808</v>
      </c>
      <c r="E92" s="27" t="s">
        <v>346</v>
      </c>
      <c r="G92" s="138" t="str">
        <f t="shared" si="1"/>
        <v>JA</v>
      </c>
    </row>
    <row r="93" spans="1:7" ht="14.25" customHeight="1" x14ac:dyDescent="0.2">
      <c r="A93" s="26" t="s">
        <v>347</v>
      </c>
      <c r="B93" s="27" t="s">
        <v>348</v>
      </c>
      <c r="D93" s="26" t="s">
        <v>4809</v>
      </c>
      <c r="E93" s="27" t="s">
        <v>348</v>
      </c>
      <c r="G93" s="138" t="str">
        <f t="shared" si="1"/>
        <v>JA</v>
      </c>
    </row>
    <row r="94" spans="1:7" ht="14.25" customHeight="1" x14ac:dyDescent="0.2">
      <c r="A94" s="26" t="s">
        <v>349</v>
      </c>
      <c r="B94" s="27" t="s">
        <v>350</v>
      </c>
      <c r="D94" s="26" t="s">
        <v>4810</v>
      </c>
      <c r="E94" s="27" t="s">
        <v>350</v>
      </c>
      <c r="G94" s="138" t="str">
        <f t="shared" si="1"/>
        <v>JA</v>
      </c>
    </row>
    <row r="95" spans="1:7" ht="14.25" customHeight="1" x14ac:dyDescent="0.2">
      <c r="A95" s="26" t="s">
        <v>351</v>
      </c>
      <c r="B95" s="27" t="s">
        <v>352</v>
      </c>
      <c r="D95" s="26" t="s">
        <v>4811</v>
      </c>
      <c r="E95" s="27" t="s">
        <v>352</v>
      </c>
      <c r="G95" s="138" t="str">
        <f t="shared" si="1"/>
        <v>JA</v>
      </c>
    </row>
    <row r="96" spans="1:7" ht="14.25" customHeight="1" x14ac:dyDescent="0.2">
      <c r="A96" s="26" t="s">
        <v>353</v>
      </c>
      <c r="B96" s="27" t="s">
        <v>354</v>
      </c>
      <c r="D96" s="26" t="s">
        <v>4812</v>
      </c>
      <c r="E96" s="27" t="s">
        <v>354</v>
      </c>
      <c r="G96" s="138" t="str">
        <f t="shared" si="1"/>
        <v>JA</v>
      </c>
    </row>
    <row r="97" spans="1:7" ht="14.25" customHeight="1" x14ac:dyDescent="0.2">
      <c r="A97" s="26" t="s">
        <v>355</v>
      </c>
      <c r="B97" s="27" t="s">
        <v>356</v>
      </c>
      <c r="D97" s="26" t="s">
        <v>4813</v>
      </c>
      <c r="E97" s="27" t="s">
        <v>356</v>
      </c>
      <c r="G97" s="138" t="str">
        <f t="shared" si="1"/>
        <v>JA</v>
      </c>
    </row>
    <row r="98" spans="1:7" ht="14.25" customHeight="1" x14ac:dyDescent="0.2">
      <c r="A98" s="26" t="s">
        <v>357</v>
      </c>
      <c r="B98" s="27" t="s">
        <v>358</v>
      </c>
      <c r="D98" s="26" t="s">
        <v>4814</v>
      </c>
      <c r="E98" s="27" t="s">
        <v>358</v>
      </c>
      <c r="G98" s="138" t="str">
        <f t="shared" si="1"/>
        <v>JA</v>
      </c>
    </row>
    <row r="99" spans="1:7" ht="14.25" customHeight="1" x14ac:dyDescent="0.2">
      <c r="A99" s="26" t="s">
        <v>359</v>
      </c>
      <c r="B99" s="27" t="s">
        <v>360</v>
      </c>
      <c r="D99" s="26" t="s">
        <v>4815</v>
      </c>
      <c r="E99" s="27" t="s">
        <v>360</v>
      </c>
      <c r="G99" s="138" t="str">
        <f t="shared" si="1"/>
        <v>JA</v>
      </c>
    </row>
    <row r="100" spans="1:7" ht="14.25" customHeight="1" x14ac:dyDescent="0.2">
      <c r="A100" s="26" t="s">
        <v>361</v>
      </c>
      <c r="B100" s="27" t="s">
        <v>362</v>
      </c>
      <c r="D100" s="26" t="s">
        <v>4816</v>
      </c>
      <c r="E100" s="27" t="s">
        <v>362</v>
      </c>
      <c r="G100" s="138" t="str">
        <f t="shared" si="1"/>
        <v>JA</v>
      </c>
    </row>
    <row r="101" spans="1:7" ht="14.25" customHeight="1" x14ac:dyDescent="0.2">
      <c r="A101" s="26" t="s">
        <v>363</v>
      </c>
      <c r="B101" s="27" t="s">
        <v>364</v>
      </c>
      <c r="D101" s="26" t="s">
        <v>4817</v>
      </c>
      <c r="E101" s="27" t="s">
        <v>364</v>
      </c>
      <c r="G101" s="138" t="str">
        <f t="shared" si="1"/>
        <v>JA</v>
      </c>
    </row>
    <row r="102" spans="1:7" ht="14.25" customHeight="1" x14ac:dyDescent="0.2">
      <c r="A102" s="26" t="s">
        <v>365</v>
      </c>
      <c r="B102" s="27" t="s">
        <v>366</v>
      </c>
      <c r="D102" s="26" t="s">
        <v>4818</v>
      </c>
      <c r="E102" s="27" t="s">
        <v>366</v>
      </c>
      <c r="G102" s="138" t="str">
        <f t="shared" si="1"/>
        <v>JA</v>
      </c>
    </row>
    <row r="103" spans="1:7" ht="14.25" customHeight="1" x14ac:dyDescent="0.2">
      <c r="A103" s="26" t="s">
        <v>367</v>
      </c>
      <c r="B103" s="27" t="s">
        <v>368</v>
      </c>
      <c r="D103" s="26" t="s">
        <v>4819</v>
      </c>
      <c r="E103" s="27" t="s">
        <v>368</v>
      </c>
      <c r="G103" s="138" t="str">
        <f t="shared" si="1"/>
        <v>JA</v>
      </c>
    </row>
    <row r="104" spans="1:7" ht="14.25" customHeight="1" x14ac:dyDescent="0.2">
      <c r="A104" s="26" t="s">
        <v>369</v>
      </c>
      <c r="B104" s="27" t="s">
        <v>370</v>
      </c>
      <c r="D104" s="26" t="s">
        <v>4820</v>
      </c>
      <c r="E104" s="27" t="s">
        <v>370</v>
      </c>
      <c r="G104" s="138" t="str">
        <f t="shared" si="1"/>
        <v>JA</v>
      </c>
    </row>
    <row r="105" spans="1:7" ht="14.25" customHeight="1" x14ac:dyDescent="0.2">
      <c r="A105" s="26" t="s">
        <v>371</v>
      </c>
      <c r="B105" s="27" t="s">
        <v>372</v>
      </c>
      <c r="D105" s="26" t="s">
        <v>4821</v>
      </c>
      <c r="E105" s="27" t="s">
        <v>372</v>
      </c>
      <c r="G105" s="138" t="str">
        <f t="shared" si="1"/>
        <v>JA</v>
      </c>
    </row>
    <row r="106" spans="1:7" ht="14.25" customHeight="1" x14ac:dyDescent="0.2">
      <c r="A106" s="26" t="s">
        <v>373</v>
      </c>
      <c r="B106" s="27" t="s">
        <v>374</v>
      </c>
      <c r="D106" s="26" t="s">
        <v>4822</v>
      </c>
      <c r="E106" s="27" t="s">
        <v>374</v>
      </c>
      <c r="G106" s="138" t="str">
        <f t="shared" si="1"/>
        <v>JA</v>
      </c>
    </row>
    <row r="107" spans="1:7" ht="14.25" customHeight="1" x14ac:dyDescent="0.2">
      <c r="A107" s="26" t="s">
        <v>375</v>
      </c>
      <c r="B107" s="27" t="s">
        <v>376</v>
      </c>
      <c r="D107" s="26" t="s">
        <v>4823</v>
      </c>
      <c r="E107" s="27" t="s">
        <v>376</v>
      </c>
      <c r="G107" s="138" t="str">
        <f t="shared" si="1"/>
        <v>JA</v>
      </c>
    </row>
    <row r="108" spans="1:7" ht="14.25" customHeight="1" x14ac:dyDescent="0.2">
      <c r="A108" s="26" t="s">
        <v>377</v>
      </c>
      <c r="B108" s="27" t="s">
        <v>378</v>
      </c>
      <c r="D108" s="26" t="s">
        <v>4824</v>
      </c>
      <c r="E108" s="27" t="s">
        <v>378</v>
      </c>
      <c r="G108" s="138" t="str">
        <f t="shared" si="1"/>
        <v>JA</v>
      </c>
    </row>
    <row r="109" spans="1:7" ht="14.25" customHeight="1" x14ac:dyDescent="0.2">
      <c r="A109" s="26" t="s">
        <v>379</v>
      </c>
      <c r="B109" s="27" t="s">
        <v>380</v>
      </c>
      <c r="D109" s="26" t="s">
        <v>4825</v>
      </c>
      <c r="E109" s="27" t="s">
        <v>380</v>
      </c>
      <c r="G109" s="138" t="str">
        <f t="shared" si="1"/>
        <v>JA</v>
      </c>
    </row>
    <row r="110" spans="1:7" ht="14.25" customHeight="1" x14ac:dyDescent="0.2">
      <c r="A110" s="26" t="s">
        <v>381</v>
      </c>
      <c r="B110" s="27" t="s">
        <v>382</v>
      </c>
      <c r="D110" s="26" t="s">
        <v>4826</v>
      </c>
      <c r="E110" s="27" t="s">
        <v>382</v>
      </c>
      <c r="G110" s="138" t="str">
        <f t="shared" si="1"/>
        <v>JA</v>
      </c>
    </row>
    <row r="111" spans="1:7" ht="14.25" customHeight="1" x14ac:dyDescent="0.2">
      <c r="A111" s="26"/>
      <c r="B111" s="27"/>
      <c r="D111" s="141" t="s">
        <v>4827</v>
      </c>
      <c r="E111" s="142" t="s">
        <v>4828</v>
      </c>
      <c r="G111" s="138" t="str">
        <f t="shared" si="1"/>
        <v>NEIN</v>
      </c>
    </row>
    <row r="112" spans="1:7" ht="14.25" customHeight="1" x14ac:dyDescent="0.2">
      <c r="A112" s="26" t="s">
        <v>383</v>
      </c>
      <c r="B112" s="27" t="s">
        <v>384</v>
      </c>
      <c r="D112" s="26" t="s">
        <v>4829</v>
      </c>
      <c r="E112" s="27" t="s">
        <v>384</v>
      </c>
      <c r="G112" s="138" t="str">
        <f t="shared" si="1"/>
        <v>JA</v>
      </c>
    </row>
    <row r="113" spans="1:7" ht="14.25" customHeight="1" x14ac:dyDescent="0.2">
      <c r="A113" s="26" t="s">
        <v>385</v>
      </c>
      <c r="B113" s="27" t="s">
        <v>386</v>
      </c>
      <c r="D113" s="26" t="s">
        <v>4830</v>
      </c>
      <c r="E113" s="27" t="s">
        <v>386</v>
      </c>
      <c r="G113" s="138" t="str">
        <f t="shared" si="1"/>
        <v>JA</v>
      </c>
    </row>
    <row r="114" spans="1:7" ht="14.25" customHeight="1" x14ac:dyDescent="0.2">
      <c r="A114" s="26" t="s">
        <v>387</v>
      </c>
      <c r="B114" s="27" t="s">
        <v>388</v>
      </c>
      <c r="D114" s="26" t="s">
        <v>4831</v>
      </c>
      <c r="E114" s="27" t="s">
        <v>388</v>
      </c>
      <c r="G114" s="138" t="str">
        <f t="shared" si="1"/>
        <v>JA</v>
      </c>
    </row>
    <row r="115" spans="1:7" ht="14.25" customHeight="1" x14ac:dyDescent="0.2">
      <c r="A115" s="26" t="s">
        <v>389</v>
      </c>
      <c r="B115" s="27" t="s">
        <v>390</v>
      </c>
      <c r="D115" s="26" t="s">
        <v>4832</v>
      </c>
      <c r="E115" s="27" t="s">
        <v>390</v>
      </c>
      <c r="G115" s="138" t="str">
        <f t="shared" si="1"/>
        <v>JA</v>
      </c>
    </row>
    <row r="116" spans="1:7" ht="14.25" customHeight="1" x14ac:dyDescent="0.2">
      <c r="A116" s="26"/>
      <c r="B116" s="27"/>
      <c r="D116" s="141" t="s">
        <v>4833</v>
      </c>
      <c r="E116" s="142" t="s">
        <v>156</v>
      </c>
      <c r="F116" s="21" t="s">
        <v>5</v>
      </c>
      <c r="G116" s="138" t="str">
        <f t="shared" si="1"/>
        <v>NEIN</v>
      </c>
    </row>
    <row r="117" spans="1:7" ht="14.25" customHeight="1" x14ac:dyDescent="0.2">
      <c r="A117" s="26" t="s">
        <v>391</v>
      </c>
      <c r="B117" s="27" t="s">
        <v>392</v>
      </c>
      <c r="D117" s="26" t="s">
        <v>4834</v>
      </c>
      <c r="E117" s="27" t="s">
        <v>392</v>
      </c>
      <c r="G117" s="138" t="str">
        <f t="shared" si="1"/>
        <v>JA</v>
      </c>
    </row>
    <row r="118" spans="1:7" ht="14.25" customHeight="1" x14ac:dyDescent="0.2">
      <c r="A118" s="26" t="s">
        <v>393</v>
      </c>
      <c r="B118" s="27" t="s">
        <v>394</v>
      </c>
      <c r="D118" s="26" t="s">
        <v>4835</v>
      </c>
      <c r="E118" s="27" t="s">
        <v>394</v>
      </c>
      <c r="G118" s="138" t="str">
        <f t="shared" si="1"/>
        <v>JA</v>
      </c>
    </row>
    <row r="119" spans="1:7" ht="14.25" customHeight="1" x14ac:dyDescent="0.2">
      <c r="A119" s="26" t="s">
        <v>395</v>
      </c>
      <c r="B119" s="27" t="s">
        <v>396</v>
      </c>
      <c r="D119" s="26" t="s">
        <v>4836</v>
      </c>
      <c r="E119" s="27" t="s">
        <v>396</v>
      </c>
      <c r="G119" s="138" t="str">
        <f t="shared" si="1"/>
        <v>JA</v>
      </c>
    </row>
    <row r="120" spans="1:7" ht="14.25" customHeight="1" x14ac:dyDescent="0.2">
      <c r="A120" s="26" t="s">
        <v>397</v>
      </c>
      <c r="B120" s="27" t="s">
        <v>398</v>
      </c>
      <c r="D120" s="26" t="s">
        <v>4837</v>
      </c>
      <c r="E120" s="27" t="s">
        <v>398</v>
      </c>
      <c r="G120" s="138" t="str">
        <f t="shared" si="1"/>
        <v>JA</v>
      </c>
    </row>
    <row r="121" spans="1:7" ht="14.25" customHeight="1" x14ac:dyDescent="0.2">
      <c r="A121" s="26" t="s">
        <v>399</v>
      </c>
      <c r="B121" s="27" t="s">
        <v>400</v>
      </c>
      <c r="D121" s="26" t="s">
        <v>4838</v>
      </c>
      <c r="E121" s="27" t="s">
        <v>400</v>
      </c>
      <c r="G121" s="138" t="str">
        <f t="shared" si="1"/>
        <v>JA</v>
      </c>
    </row>
    <row r="122" spans="1:7" ht="14.25" customHeight="1" x14ac:dyDescent="0.2">
      <c r="A122" s="26" t="s">
        <v>401</v>
      </c>
      <c r="B122" s="27" t="s">
        <v>402</v>
      </c>
      <c r="D122" s="26" t="s">
        <v>4839</v>
      </c>
      <c r="E122" s="27" t="s">
        <v>402</v>
      </c>
      <c r="G122" s="138" t="str">
        <f t="shared" si="1"/>
        <v>JA</v>
      </c>
    </row>
    <row r="123" spans="1:7" ht="14.25" customHeight="1" x14ac:dyDescent="0.2">
      <c r="A123" s="26" t="s">
        <v>403</v>
      </c>
      <c r="B123" s="27" t="s">
        <v>404</v>
      </c>
      <c r="D123" s="26" t="s">
        <v>4840</v>
      </c>
      <c r="E123" s="27" t="s">
        <v>404</v>
      </c>
      <c r="G123" s="138" t="str">
        <f t="shared" si="1"/>
        <v>JA</v>
      </c>
    </row>
    <row r="124" spans="1:7" ht="14.25" customHeight="1" x14ac:dyDescent="0.2">
      <c r="A124" s="26"/>
      <c r="B124" s="27"/>
      <c r="D124" s="141" t="s">
        <v>4841</v>
      </c>
      <c r="E124" s="142" t="s">
        <v>4842</v>
      </c>
      <c r="G124" s="138" t="str">
        <f t="shared" si="1"/>
        <v>NEIN</v>
      </c>
    </row>
    <row r="125" spans="1:7" ht="14.25" customHeight="1" x14ac:dyDescent="0.2">
      <c r="A125" s="26" t="s">
        <v>405</v>
      </c>
      <c r="B125" s="27" t="s">
        <v>406</v>
      </c>
      <c r="D125" s="26" t="s">
        <v>4843</v>
      </c>
      <c r="E125" s="27" t="s">
        <v>406</v>
      </c>
      <c r="G125" s="138" t="str">
        <f t="shared" si="1"/>
        <v>JA</v>
      </c>
    </row>
    <row r="126" spans="1:7" ht="14.25" customHeight="1" x14ac:dyDescent="0.2">
      <c r="A126" s="26" t="s">
        <v>407</v>
      </c>
      <c r="B126" s="27" t="s">
        <v>408</v>
      </c>
      <c r="D126" s="26" t="s">
        <v>4844</v>
      </c>
      <c r="E126" s="27" t="s">
        <v>408</v>
      </c>
      <c r="G126" s="138" t="str">
        <f t="shared" si="1"/>
        <v>JA</v>
      </c>
    </row>
    <row r="127" spans="1:7" ht="14.25" customHeight="1" x14ac:dyDescent="0.2">
      <c r="A127" s="26" t="s">
        <v>409</v>
      </c>
      <c r="B127" s="27" t="s">
        <v>410</v>
      </c>
      <c r="D127" s="26" t="s">
        <v>4845</v>
      </c>
      <c r="E127" s="27" t="s">
        <v>410</v>
      </c>
      <c r="G127" s="138" t="str">
        <f t="shared" si="1"/>
        <v>JA</v>
      </c>
    </row>
    <row r="128" spans="1:7" ht="14.25" customHeight="1" x14ac:dyDescent="0.2">
      <c r="A128" s="26" t="s">
        <v>411</v>
      </c>
      <c r="B128" s="27" t="s">
        <v>412</v>
      </c>
      <c r="D128" s="26" t="s">
        <v>4846</v>
      </c>
      <c r="E128" s="27" t="s">
        <v>412</v>
      </c>
      <c r="G128" s="138" t="str">
        <f t="shared" si="1"/>
        <v>JA</v>
      </c>
    </row>
    <row r="129" spans="1:7" ht="14.25" customHeight="1" x14ac:dyDescent="0.2">
      <c r="A129" s="26" t="s">
        <v>413</v>
      </c>
      <c r="B129" s="27" t="s">
        <v>414</v>
      </c>
      <c r="D129" s="26" t="s">
        <v>4847</v>
      </c>
      <c r="E129" s="27" t="s">
        <v>414</v>
      </c>
      <c r="G129" s="138" t="str">
        <f t="shared" si="1"/>
        <v>JA</v>
      </c>
    </row>
    <row r="130" spans="1:7" ht="14.25" customHeight="1" x14ac:dyDescent="0.2">
      <c r="A130" s="26" t="s">
        <v>415</v>
      </c>
      <c r="B130" s="27" t="s">
        <v>416</v>
      </c>
      <c r="D130" s="26" t="s">
        <v>4848</v>
      </c>
      <c r="E130" s="27" t="s">
        <v>416</v>
      </c>
      <c r="G130" s="138" t="str">
        <f t="shared" si="1"/>
        <v>JA</v>
      </c>
    </row>
    <row r="131" spans="1:7" ht="14.25" customHeight="1" x14ac:dyDescent="0.2">
      <c r="A131" s="26" t="s">
        <v>417</v>
      </c>
      <c r="B131" s="27" t="s">
        <v>418</v>
      </c>
      <c r="D131" s="26" t="s">
        <v>4849</v>
      </c>
      <c r="E131" s="27" t="s">
        <v>418</v>
      </c>
      <c r="G131" s="138" t="str">
        <f t="shared" si="1"/>
        <v>JA</v>
      </c>
    </row>
    <row r="132" spans="1:7" ht="14.25" customHeight="1" x14ac:dyDescent="0.2">
      <c r="A132" s="26" t="s">
        <v>419</v>
      </c>
      <c r="B132" s="27" t="s">
        <v>420</v>
      </c>
      <c r="D132" s="26" t="s">
        <v>4850</v>
      </c>
      <c r="E132" s="27" t="s">
        <v>420</v>
      </c>
      <c r="G132" s="138" t="str">
        <f t="shared" ref="G132:G178" si="2">IF(B132=E132,"JA","NEIN")</f>
        <v>JA</v>
      </c>
    </row>
    <row r="133" spans="1:7" ht="14.25" customHeight="1" x14ac:dyDescent="0.2">
      <c r="A133" s="26" t="s">
        <v>421</v>
      </c>
      <c r="B133" s="27" t="s">
        <v>422</v>
      </c>
      <c r="D133" s="26" t="s">
        <v>4851</v>
      </c>
      <c r="E133" s="27" t="s">
        <v>422</v>
      </c>
      <c r="G133" s="138" t="str">
        <f t="shared" si="2"/>
        <v>JA</v>
      </c>
    </row>
    <row r="134" spans="1:7" ht="14.25" customHeight="1" x14ac:dyDescent="0.2">
      <c r="A134" s="26" t="s">
        <v>423</v>
      </c>
      <c r="B134" s="27" t="s">
        <v>424</v>
      </c>
      <c r="D134" s="26" t="s">
        <v>4852</v>
      </c>
      <c r="E134" s="27" t="s">
        <v>424</v>
      </c>
      <c r="G134" s="138" t="str">
        <f t="shared" si="2"/>
        <v>JA</v>
      </c>
    </row>
    <row r="135" spans="1:7" ht="14.25" customHeight="1" x14ac:dyDescent="0.2">
      <c r="A135" s="26" t="s">
        <v>425</v>
      </c>
      <c r="B135" s="27" t="s">
        <v>426</v>
      </c>
      <c r="D135" s="26" t="s">
        <v>4853</v>
      </c>
      <c r="E135" s="27" t="s">
        <v>426</v>
      </c>
      <c r="G135" s="138" t="str">
        <f t="shared" si="2"/>
        <v>JA</v>
      </c>
    </row>
    <row r="136" spans="1:7" ht="14.25" customHeight="1" x14ac:dyDescent="0.2">
      <c r="A136" s="26" t="s">
        <v>427</v>
      </c>
      <c r="B136" s="27" t="s">
        <v>428</v>
      </c>
      <c r="D136" s="26" t="s">
        <v>4854</v>
      </c>
      <c r="E136" s="27" t="s">
        <v>428</v>
      </c>
      <c r="G136" s="138" t="str">
        <f t="shared" si="2"/>
        <v>JA</v>
      </c>
    </row>
    <row r="137" spans="1:7" ht="14.25" customHeight="1" x14ac:dyDescent="0.2">
      <c r="A137" s="26" t="s">
        <v>429</v>
      </c>
      <c r="B137" s="27" t="s">
        <v>430</v>
      </c>
      <c r="D137" s="26" t="s">
        <v>4855</v>
      </c>
      <c r="E137" s="27" t="s">
        <v>430</v>
      </c>
      <c r="G137" s="138" t="str">
        <f t="shared" si="2"/>
        <v>JA</v>
      </c>
    </row>
    <row r="138" spans="1:7" ht="14.25" customHeight="1" x14ac:dyDescent="0.2">
      <c r="A138" s="26" t="s">
        <v>431</v>
      </c>
      <c r="B138" s="27" t="s">
        <v>432</v>
      </c>
      <c r="D138" s="26" t="s">
        <v>4856</v>
      </c>
      <c r="E138" s="27" t="s">
        <v>432</v>
      </c>
      <c r="G138" s="138" t="str">
        <f t="shared" si="2"/>
        <v>JA</v>
      </c>
    </row>
    <row r="139" spans="1:7" ht="14.25" customHeight="1" x14ac:dyDescent="0.2">
      <c r="A139" s="26" t="s">
        <v>433</v>
      </c>
      <c r="B139" s="27" t="s">
        <v>434</v>
      </c>
      <c r="D139" s="26" t="s">
        <v>4857</v>
      </c>
      <c r="E139" s="27" t="s">
        <v>434</v>
      </c>
      <c r="G139" s="138" t="str">
        <f t="shared" si="2"/>
        <v>JA</v>
      </c>
    </row>
    <row r="140" spans="1:7" ht="14.25" customHeight="1" x14ac:dyDescent="0.2">
      <c r="A140" s="26" t="s">
        <v>435</v>
      </c>
      <c r="B140" s="27" t="s">
        <v>436</v>
      </c>
      <c r="D140" s="26" t="s">
        <v>4858</v>
      </c>
      <c r="E140" s="27" t="s">
        <v>436</v>
      </c>
      <c r="G140" s="138" t="str">
        <f t="shared" si="2"/>
        <v>JA</v>
      </c>
    </row>
    <row r="141" spans="1:7" ht="14.25" customHeight="1" x14ac:dyDescent="0.2">
      <c r="A141" s="26" t="s">
        <v>437</v>
      </c>
      <c r="B141" s="27" t="s">
        <v>438</v>
      </c>
      <c r="D141" s="26" t="s">
        <v>4859</v>
      </c>
      <c r="E141" s="27" t="s">
        <v>438</v>
      </c>
      <c r="G141" s="138" t="str">
        <f t="shared" si="2"/>
        <v>JA</v>
      </c>
    </row>
    <row r="142" spans="1:7" ht="14.25" customHeight="1" x14ac:dyDescent="0.2">
      <c r="A142" s="26" t="s">
        <v>439</v>
      </c>
      <c r="B142" s="27" t="s">
        <v>440</v>
      </c>
      <c r="D142" s="26" t="s">
        <v>4860</v>
      </c>
      <c r="E142" s="27" t="s">
        <v>440</v>
      </c>
      <c r="G142" s="138" t="str">
        <f t="shared" si="2"/>
        <v>JA</v>
      </c>
    </row>
    <row r="143" spans="1:7" ht="14.25" customHeight="1" x14ac:dyDescent="0.2">
      <c r="A143" s="26" t="s">
        <v>441</v>
      </c>
      <c r="B143" s="27" t="s">
        <v>442</v>
      </c>
      <c r="D143" s="26" t="s">
        <v>4861</v>
      </c>
      <c r="E143" s="27" t="s">
        <v>442</v>
      </c>
      <c r="G143" s="138" t="str">
        <f t="shared" si="2"/>
        <v>JA</v>
      </c>
    </row>
    <row r="144" spans="1:7" ht="14.25" customHeight="1" x14ac:dyDescent="0.2">
      <c r="A144" s="26" t="s">
        <v>443</v>
      </c>
      <c r="B144" s="27" t="s">
        <v>444</v>
      </c>
      <c r="D144" s="26" t="s">
        <v>4862</v>
      </c>
      <c r="E144" s="27" t="s">
        <v>444</v>
      </c>
      <c r="G144" s="138" t="str">
        <f t="shared" si="2"/>
        <v>JA</v>
      </c>
    </row>
    <row r="145" spans="1:7" ht="14.25" customHeight="1" x14ac:dyDescent="0.2">
      <c r="A145" s="26" t="s">
        <v>445</v>
      </c>
      <c r="B145" s="27" t="s">
        <v>446</v>
      </c>
      <c r="D145" s="26" t="s">
        <v>4863</v>
      </c>
      <c r="E145" s="27" t="s">
        <v>446</v>
      </c>
      <c r="G145" s="138" t="str">
        <f t="shared" si="2"/>
        <v>JA</v>
      </c>
    </row>
    <row r="146" spans="1:7" ht="14.25" customHeight="1" x14ac:dyDescent="0.2">
      <c r="A146" s="26" t="s">
        <v>447</v>
      </c>
      <c r="B146" s="27" t="s">
        <v>448</v>
      </c>
      <c r="D146" s="26" t="s">
        <v>4864</v>
      </c>
      <c r="E146" s="27" t="s">
        <v>448</v>
      </c>
      <c r="G146" s="138" t="str">
        <f t="shared" si="2"/>
        <v>JA</v>
      </c>
    </row>
    <row r="147" spans="1:7" ht="14.25" customHeight="1" x14ac:dyDescent="0.2">
      <c r="A147" s="26" t="s">
        <v>449</v>
      </c>
      <c r="B147" s="27" t="s">
        <v>450</v>
      </c>
      <c r="D147" s="26" t="s">
        <v>4865</v>
      </c>
      <c r="E147" s="27" t="s">
        <v>450</v>
      </c>
      <c r="G147" s="138" t="str">
        <f t="shared" si="2"/>
        <v>JA</v>
      </c>
    </row>
    <row r="148" spans="1:7" ht="25.5" customHeight="1" x14ac:dyDescent="0.2">
      <c r="A148" s="26" t="s">
        <v>451</v>
      </c>
      <c r="B148" s="27" t="s">
        <v>452</v>
      </c>
      <c r="D148" s="26" t="s">
        <v>4866</v>
      </c>
      <c r="E148" s="27" t="s">
        <v>452</v>
      </c>
      <c r="G148" s="138" t="str">
        <f t="shared" si="2"/>
        <v>JA</v>
      </c>
    </row>
    <row r="149" spans="1:7" ht="25.5" customHeight="1" x14ac:dyDescent="0.2">
      <c r="A149" s="26" t="s">
        <v>453</v>
      </c>
      <c r="B149" s="27" t="s">
        <v>454</v>
      </c>
      <c r="D149" s="26" t="s">
        <v>4867</v>
      </c>
      <c r="E149" s="27" t="s">
        <v>454</v>
      </c>
      <c r="G149" s="138" t="str">
        <f t="shared" si="2"/>
        <v>JA</v>
      </c>
    </row>
    <row r="150" spans="1:7" ht="25.5" customHeight="1" x14ac:dyDescent="0.2">
      <c r="A150" s="26" t="s">
        <v>455</v>
      </c>
      <c r="B150" s="27" t="s">
        <v>456</v>
      </c>
      <c r="D150" s="26" t="s">
        <v>4868</v>
      </c>
      <c r="E150" s="27" t="s">
        <v>456</v>
      </c>
      <c r="G150" s="138" t="str">
        <f t="shared" si="2"/>
        <v>JA</v>
      </c>
    </row>
    <row r="151" spans="1:7" ht="27.75" customHeight="1" x14ac:dyDescent="0.2">
      <c r="A151" s="26" t="s">
        <v>457</v>
      </c>
      <c r="B151" s="27" t="s">
        <v>458</v>
      </c>
      <c r="D151" s="26" t="s">
        <v>4869</v>
      </c>
      <c r="E151" s="27" t="s">
        <v>458</v>
      </c>
      <c r="G151" s="138" t="str">
        <f t="shared" si="2"/>
        <v>JA</v>
      </c>
    </row>
    <row r="152" spans="1:7" ht="27.75" customHeight="1" x14ac:dyDescent="0.2">
      <c r="A152" s="26" t="s">
        <v>459</v>
      </c>
      <c r="B152" s="27" t="s">
        <v>460</v>
      </c>
      <c r="D152" s="26" t="s">
        <v>4870</v>
      </c>
      <c r="E152" s="27" t="s">
        <v>460</v>
      </c>
      <c r="G152" s="138" t="str">
        <f t="shared" si="2"/>
        <v>JA</v>
      </c>
    </row>
    <row r="153" spans="1:7" ht="27.75" customHeight="1" x14ac:dyDescent="0.2">
      <c r="A153" s="26" t="s">
        <v>461</v>
      </c>
      <c r="B153" s="27" t="s">
        <v>462</v>
      </c>
      <c r="D153" s="26" t="s">
        <v>4871</v>
      </c>
      <c r="E153" s="27" t="s">
        <v>462</v>
      </c>
      <c r="G153" s="138" t="str">
        <f t="shared" si="2"/>
        <v>JA</v>
      </c>
    </row>
    <row r="154" spans="1:7" ht="14.25" customHeight="1" x14ac:dyDescent="0.2">
      <c r="A154" s="139" t="s">
        <v>463</v>
      </c>
      <c r="B154" s="140" t="s">
        <v>464</v>
      </c>
      <c r="C154" s="21" t="s">
        <v>5070</v>
      </c>
      <c r="D154" s="143"/>
      <c r="E154" s="144"/>
      <c r="G154" s="138" t="str">
        <f t="shared" si="2"/>
        <v>NEIN</v>
      </c>
    </row>
    <row r="155" spans="1:7" ht="14.25" customHeight="1" x14ac:dyDescent="0.2">
      <c r="A155" s="139" t="s">
        <v>465</v>
      </c>
      <c r="B155" s="140" t="s">
        <v>466</v>
      </c>
      <c r="C155" s="21" t="s">
        <v>5070</v>
      </c>
      <c r="D155" s="143"/>
      <c r="E155" s="144"/>
      <c r="G155" s="138" t="str">
        <f t="shared" si="2"/>
        <v>NEIN</v>
      </c>
    </row>
    <row r="156" spans="1:7" ht="14.25" customHeight="1" x14ac:dyDescent="0.2">
      <c r="A156" s="139" t="s">
        <v>467</v>
      </c>
      <c r="B156" s="140" t="s">
        <v>468</v>
      </c>
      <c r="C156" s="21" t="s">
        <v>5</v>
      </c>
      <c r="D156" s="143"/>
      <c r="E156" s="144"/>
      <c r="G156" s="138" t="str">
        <f t="shared" si="2"/>
        <v>NEIN</v>
      </c>
    </row>
    <row r="157" spans="1:7" ht="14.25" x14ac:dyDescent="0.2">
      <c r="A157" s="139" t="s">
        <v>469</v>
      </c>
      <c r="B157" s="140" t="s">
        <v>470</v>
      </c>
      <c r="C157" s="21" t="s">
        <v>5071</v>
      </c>
      <c r="D157" s="143"/>
      <c r="E157" s="144"/>
      <c r="G157" s="138" t="str">
        <f t="shared" si="2"/>
        <v>NEIN</v>
      </c>
    </row>
    <row r="158" spans="1:7" ht="12.75" customHeight="1" x14ac:dyDescent="0.2">
      <c r="A158" s="139" t="s">
        <v>471</v>
      </c>
      <c r="B158" s="140" t="s">
        <v>472</v>
      </c>
      <c r="C158" s="21" t="s">
        <v>5071</v>
      </c>
      <c r="D158" s="143"/>
      <c r="E158" s="144"/>
      <c r="G158" s="138" t="str">
        <f t="shared" si="2"/>
        <v>NEIN</v>
      </c>
    </row>
    <row r="159" spans="1:7" ht="14.25" x14ac:dyDescent="0.2">
      <c r="A159" s="139" t="s">
        <v>473</v>
      </c>
      <c r="B159" s="140" t="s">
        <v>474</v>
      </c>
      <c r="C159" s="21" t="s">
        <v>5071</v>
      </c>
      <c r="D159" s="143"/>
      <c r="E159" s="144"/>
      <c r="G159" s="138" t="str">
        <f t="shared" si="2"/>
        <v>NEIN</v>
      </c>
    </row>
    <row r="160" spans="1:7" ht="12.75" customHeight="1" x14ac:dyDescent="0.2">
      <c r="A160" s="28"/>
      <c r="B160" s="29"/>
      <c r="D160" s="28"/>
      <c r="E160" s="29"/>
      <c r="G160" s="138" t="str">
        <f t="shared" si="2"/>
        <v>JA</v>
      </c>
    </row>
    <row r="161" spans="1:7" ht="25.5" customHeight="1" x14ac:dyDescent="0.2">
      <c r="A161" s="30" t="s">
        <v>3</v>
      </c>
      <c r="B161" s="22"/>
      <c r="D161" s="30" t="s">
        <v>3</v>
      </c>
      <c r="E161" s="22"/>
      <c r="G161" s="138" t="str">
        <f t="shared" si="2"/>
        <v>JA</v>
      </c>
    </row>
    <row r="162" spans="1:7" ht="38.25" customHeight="1" x14ac:dyDescent="0.2">
      <c r="A162" s="28"/>
      <c r="B162" s="29"/>
      <c r="D162" s="28"/>
      <c r="E162" s="29"/>
      <c r="G162" s="138" t="str">
        <f t="shared" si="2"/>
        <v>JA</v>
      </c>
    </row>
    <row r="163" spans="1:7" ht="51" customHeight="1" x14ac:dyDescent="0.2">
      <c r="A163" s="31" t="s">
        <v>157</v>
      </c>
      <c r="B163" s="104" t="s">
        <v>475</v>
      </c>
      <c r="D163" s="31" t="s">
        <v>157</v>
      </c>
      <c r="E163" s="104" t="s">
        <v>475</v>
      </c>
      <c r="G163" s="138" t="str">
        <f t="shared" si="2"/>
        <v>JA</v>
      </c>
    </row>
    <row r="164" spans="1:7" ht="25.5" customHeight="1" x14ac:dyDescent="0.2">
      <c r="A164" s="28" t="s">
        <v>159</v>
      </c>
      <c r="B164" s="105" t="s">
        <v>476</v>
      </c>
      <c r="D164" s="28" t="s">
        <v>159</v>
      </c>
      <c r="E164" s="105" t="s">
        <v>476</v>
      </c>
      <c r="G164" s="138" t="str">
        <f t="shared" si="2"/>
        <v>JA</v>
      </c>
    </row>
    <row r="165" spans="1:7" ht="38.25" customHeight="1" x14ac:dyDescent="0.2">
      <c r="A165" s="28" t="s">
        <v>161</v>
      </c>
      <c r="B165" s="105" t="s">
        <v>160</v>
      </c>
      <c r="D165" s="28" t="s">
        <v>161</v>
      </c>
      <c r="E165" s="105" t="s">
        <v>160</v>
      </c>
      <c r="G165" s="138" t="str">
        <f t="shared" si="2"/>
        <v>JA</v>
      </c>
    </row>
    <row r="166" spans="1:7" ht="12.75" customHeight="1" x14ac:dyDescent="0.2">
      <c r="A166" s="33" t="s">
        <v>163</v>
      </c>
      <c r="B166" s="106" t="s">
        <v>477</v>
      </c>
      <c r="D166" s="33" t="s">
        <v>163</v>
      </c>
      <c r="E166" s="106" t="s">
        <v>4872</v>
      </c>
      <c r="G166" s="138" t="str">
        <f t="shared" si="2"/>
        <v>NEIN</v>
      </c>
    </row>
    <row r="167" spans="1:7" ht="51" customHeight="1" x14ac:dyDescent="0.2">
      <c r="A167" s="28" t="s">
        <v>165</v>
      </c>
      <c r="B167" s="105" t="s">
        <v>478</v>
      </c>
      <c r="C167" s="32"/>
      <c r="D167" s="28" t="s">
        <v>165</v>
      </c>
      <c r="E167" s="105" t="s">
        <v>478</v>
      </c>
      <c r="G167" s="138" t="str">
        <f t="shared" si="2"/>
        <v>JA</v>
      </c>
    </row>
    <row r="168" spans="1:7" ht="51" customHeight="1" x14ac:dyDescent="0.2">
      <c r="A168" s="28" t="s">
        <v>479</v>
      </c>
      <c r="B168" s="105" t="s">
        <v>480</v>
      </c>
      <c r="C168" s="32"/>
      <c r="D168" s="28"/>
      <c r="E168" s="105"/>
      <c r="G168" s="138" t="str">
        <f t="shared" si="2"/>
        <v>NEIN</v>
      </c>
    </row>
    <row r="169" spans="1:7" ht="51" customHeight="1" x14ac:dyDescent="0.2">
      <c r="A169" s="35" t="s">
        <v>481</v>
      </c>
      <c r="B169" s="105" t="s">
        <v>482</v>
      </c>
      <c r="C169" s="32"/>
      <c r="D169" s="28" t="s">
        <v>479</v>
      </c>
      <c r="E169" s="105" t="s">
        <v>482</v>
      </c>
      <c r="G169" s="138" t="str">
        <f t="shared" si="2"/>
        <v>JA</v>
      </c>
    </row>
    <row r="170" spans="1:7" ht="75.95" customHeight="1" x14ac:dyDescent="0.2">
      <c r="A170" s="35" t="s">
        <v>483</v>
      </c>
      <c r="B170" s="105" t="s">
        <v>484</v>
      </c>
      <c r="C170" s="34"/>
      <c r="D170" s="35" t="s">
        <v>481</v>
      </c>
      <c r="E170" s="105" t="s">
        <v>4873</v>
      </c>
      <c r="G170" s="138" t="str">
        <f t="shared" si="2"/>
        <v>NEIN</v>
      </c>
    </row>
    <row r="171" spans="1:7" ht="87.95" customHeight="1" x14ac:dyDescent="0.2">
      <c r="A171" s="35" t="s">
        <v>485</v>
      </c>
      <c r="B171" s="105" t="s">
        <v>486</v>
      </c>
      <c r="C171" s="34"/>
      <c r="D171" s="35" t="s">
        <v>483</v>
      </c>
      <c r="E171" s="105" t="s">
        <v>4874</v>
      </c>
      <c r="G171" s="138" t="str">
        <f t="shared" si="2"/>
        <v>NEIN</v>
      </c>
    </row>
    <row r="172" spans="1:7" ht="51" customHeight="1" x14ac:dyDescent="0.2">
      <c r="A172" s="33" t="s">
        <v>487</v>
      </c>
      <c r="B172" s="105" t="s">
        <v>488</v>
      </c>
      <c r="C172" s="34"/>
      <c r="D172" s="35" t="s">
        <v>485</v>
      </c>
      <c r="E172" s="105" t="s">
        <v>4875</v>
      </c>
      <c r="G172" s="138" t="str">
        <f t="shared" si="2"/>
        <v>NEIN</v>
      </c>
    </row>
    <row r="173" spans="1:7" ht="51" customHeight="1" x14ac:dyDescent="0.2">
      <c r="A173" s="33" t="s">
        <v>489</v>
      </c>
      <c r="B173" s="105" t="s">
        <v>490</v>
      </c>
      <c r="C173" s="34"/>
      <c r="D173" s="33" t="s">
        <v>487</v>
      </c>
      <c r="E173" s="106" t="s">
        <v>4876</v>
      </c>
      <c r="G173" s="138" t="str">
        <f t="shared" si="2"/>
        <v>NEIN</v>
      </c>
    </row>
    <row r="174" spans="1:7" ht="75.95" customHeight="1" x14ac:dyDescent="0.2">
      <c r="A174" s="33" t="s">
        <v>491</v>
      </c>
      <c r="B174" s="105" t="s">
        <v>492</v>
      </c>
      <c r="C174" s="34"/>
      <c r="D174" s="33" t="s">
        <v>489</v>
      </c>
      <c r="E174" s="106" t="s">
        <v>4877</v>
      </c>
      <c r="G174" s="138" t="str">
        <f t="shared" si="2"/>
        <v>NEIN</v>
      </c>
    </row>
    <row r="175" spans="1:7" ht="48" x14ac:dyDescent="0.2">
      <c r="A175" s="33" t="s">
        <v>493</v>
      </c>
      <c r="B175" s="105" t="s">
        <v>494</v>
      </c>
      <c r="D175" s="33" t="s">
        <v>491</v>
      </c>
      <c r="E175" s="106" t="s">
        <v>4878</v>
      </c>
      <c r="G175" s="138" t="str">
        <f t="shared" si="2"/>
        <v>NEIN</v>
      </c>
    </row>
    <row r="176" spans="1:7" ht="48" x14ac:dyDescent="0.2">
      <c r="A176" s="33" t="s">
        <v>495</v>
      </c>
      <c r="B176" s="105" t="s">
        <v>496</v>
      </c>
      <c r="D176" s="33" t="s">
        <v>493</v>
      </c>
      <c r="E176" s="106" t="s">
        <v>4879</v>
      </c>
      <c r="G176" s="138" t="str">
        <f t="shared" si="2"/>
        <v>NEIN</v>
      </c>
    </row>
    <row r="177" spans="1:7" ht="84" x14ac:dyDescent="0.2">
      <c r="A177" s="33" t="s">
        <v>497</v>
      </c>
      <c r="B177" s="105" t="s">
        <v>498</v>
      </c>
      <c r="D177" s="33" t="s">
        <v>495</v>
      </c>
      <c r="E177" s="106" t="s">
        <v>4880</v>
      </c>
      <c r="G177" s="138" t="str">
        <f t="shared" si="2"/>
        <v>NEIN</v>
      </c>
    </row>
    <row r="178" spans="1:7" x14ac:dyDescent="0.2">
      <c r="G178" s="138" t="str">
        <f t="shared" si="2"/>
        <v>JA</v>
      </c>
    </row>
  </sheetData>
  <pageMargins left="0.70866141732283472" right="0.70866141732283472" top="0.78740157480314965" bottom="0.78740157480314965" header="0.31496062992125984" footer="0.31496062992125984"/>
  <pageSetup paperSize="9" scale="90" fitToHeight="0" orientation="portrait" r:id="rId1"/>
  <headerFooter>
    <oddFooter>&amp;RSeite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61"/>
  <sheetViews>
    <sheetView zoomScaleNormal="100" zoomScaleSheetLayoutView="100" workbookViewId="0">
      <pane ySplit="7" topLeftCell="A8" activePane="bottomLeft" state="frozen"/>
      <selection activeCell="B110" sqref="B110:C110"/>
      <selection pane="bottomLeft" activeCell="F1" sqref="F1:I1048576"/>
    </sheetView>
  </sheetViews>
  <sheetFormatPr baseColWidth="10" defaultRowHeight="12.75" x14ac:dyDescent="0.2"/>
  <cols>
    <col min="1" max="1" width="17.28515625" style="21" customWidth="1"/>
    <col min="2" max="2" width="31.28515625" style="21" customWidth="1"/>
    <col min="3" max="3" width="15.42578125" style="21" customWidth="1"/>
    <col min="4" max="4" width="56.7109375" style="21" customWidth="1"/>
    <col min="5" max="5" width="11.42578125" style="21"/>
    <col min="6" max="6" width="17.28515625" style="21" customWidth="1"/>
    <col min="7" max="7" width="31.28515625" style="21" customWidth="1"/>
    <col min="8" max="8" width="15.42578125" style="21" customWidth="1"/>
    <col min="9" max="9" width="56.7109375" style="21" customWidth="1"/>
    <col min="10" max="16384" width="11.42578125" style="21"/>
  </cols>
  <sheetData>
    <row r="1" spans="1:9" ht="15" customHeight="1" x14ac:dyDescent="0.25">
      <c r="A1" s="75" t="s">
        <v>3934</v>
      </c>
      <c r="B1" s="76"/>
      <c r="C1" s="77"/>
      <c r="D1" s="78" t="s">
        <v>6</v>
      </c>
      <c r="F1" s="75" t="s">
        <v>3934</v>
      </c>
      <c r="G1" s="76"/>
      <c r="H1" s="77"/>
      <c r="I1" s="78" t="s">
        <v>4706</v>
      </c>
    </row>
    <row r="2" spans="1:9" ht="15" customHeight="1" x14ac:dyDescent="0.2">
      <c r="A2" s="79"/>
      <c r="B2" s="80"/>
      <c r="C2" s="80"/>
      <c r="D2" s="81"/>
      <c r="F2" s="79"/>
      <c r="G2" s="80"/>
      <c r="H2" s="80"/>
      <c r="I2" s="81"/>
    </row>
    <row r="3" spans="1:9" ht="15" customHeight="1" x14ac:dyDescent="0.25">
      <c r="A3" s="249" t="s">
        <v>500</v>
      </c>
      <c r="B3" s="249"/>
      <c r="C3" s="249"/>
      <c r="D3" s="249"/>
      <c r="F3" s="249" t="s">
        <v>500</v>
      </c>
      <c r="G3" s="249"/>
      <c r="H3" s="249"/>
      <c r="I3" s="249"/>
    </row>
    <row r="4" spans="1:9" ht="15" customHeight="1" x14ac:dyDescent="0.25">
      <c r="A4" s="250" t="s">
        <v>3935</v>
      </c>
      <c r="B4" s="250"/>
      <c r="C4" s="250"/>
      <c r="D4" s="250"/>
      <c r="F4" s="250" t="s">
        <v>3935</v>
      </c>
      <c r="G4" s="250"/>
      <c r="H4" s="250"/>
      <c r="I4" s="250"/>
    </row>
    <row r="5" spans="1:9" ht="14.25" x14ac:dyDescent="0.2">
      <c r="A5" s="82"/>
      <c r="B5" s="46"/>
      <c r="C5" s="46"/>
      <c r="D5" s="83"/>
      <c r="F5" s="82"/>
      <c r="G5" s="46"/>
      <c r="H5" s="46"/>
      <c r="I5" s="83"/>
    </row>
    <row r="6" spans="1:9" ht="45" x14ac:dyDescent="0.2">
      <c r="A6" s="84" t="s">
        <v>3936</v>
      </c>
      <c r="B6" s="85" t="s">
        <v>4</v>
      </c>
      <c r="C6" s="51" t="s">
        <v>503</v>
      </c>
      <c r="D6" s="51" t="s">
        <v>504</v>
      </c>
      <c r="F6" s="129" t="s">
        <v>5042</v>
      </c>
      <c r="G6" s="129" t="s">
        <v>4</v>
      </c>
      <c r="H6" s="130" t="s">
        <v>4881</v>
      </c>
      <c r="I6" s="130" t="s">
        <v>4882</v>
      </c>
    </row>
    <row r="7" spans="1:9" x14ac:dyDescent="0.2">
      <c r="A7" s="24">
        <v>1</v>
      </c>
      <c r="B7" s="25">
        <v>2</v>
      </c>
      <c r="C7" s="25">
        <v>3</v>
      </c>
      <c r="D7" s="53">
        <v>4</v>
      </c>
      <c r="F7" s="24">
        <v>1</v>
      </c>
      <c r="G7" s="25">
        <v>2</v>
      </c>
      <c r="H7" s="25">
        <v>3</v>
      </c>
      <c r="I7" s="53">
        <v>4</v>
      </c>
    </row>
    <row r="8" spans="1:9" ht="25.5" customHeight="1" x14ac:dyDescent="0.2">
      <c r="A8" s="219" t="s">
        <v>167</v>
      </c>
      <c r="B8" s="203" t="s">
        <v>168</v>
      </c>
      <c r="C8" s="54" t="s">
        <v>3937</v>
      </c>
      <c r="D8" s="54" t="s">
        <v>3938</v>
      </c>
      <c r="F8" s="222" t="s">
        <v>4719</v>
      </c>
      <c r="G8" s="228" t="s">
        <v>168</v>
      </c>
      <c r="H8" s="54" t="s">
        <v>3937</v>
      </c>
      <c r="I8" s="54" t="s">
        <v>3938</v>
      </c>
    </row>
    <row r="9" spans="1:9" ht="25.5" customHeight="1" x14ac:dyDescent="0.2">
      <c r="A9" s="201"/>
      <c r="B9" s="201"/>
      <c r="C9" s="54" t="s">
        <v>3939</v>
      </c>
      <c r="D9" s="54" t="s">
        <v>3940</v>
      </c>
      <c r="F9" s="223"/>
      <c r="G9" s="223"/>
      <c r="H9" s="54" t="s">
        <v>3939</v>
      </c>
      <c r="I9" s="54" t="s">
        <v>3940</v>
      </c>
    </row>
    <row r="10" spans="1:9" ht="25.5" customHeight="1" x14ac:dyDescent="0.2">
      <c r="A10" s="201"/>
      <c r="B10" s="201"/>
      <c r="C10" s="54" t="s">
        <v>3941</v>
      </c>
      <c r="D10" s="54" t="s">
        <v>3942</v>
      </c>
      <c r="F10" s="223"/>
      <c r="G10" s="223"/>
      <c r="H10" s="54" t="s">
        <v>3941</v>
      </c>
      <c r="I10" s="54" t="s">
        <v>3942</v>
      </c>
    </row>
    <row r="11" spans="1:9" ht="25.5" customHeight="1" x14ac:dyDescent="0.2">
      <c r="A11" s="202"/>
      <c r="B11" s="202"/>
      <c r="C11" s="54" t="s">
        <v>3943</v>
      </c>
      <c r="D11" s="54" t="s">
        <v>3944</v>
      </c>
      <c r="F11" s="223"/>
      <c r="G11" s="223"/>
      <c r="H11" s="54" t="s">
        <v>3943</v>
      </c>
      <c r="I11" s="54" t="s">
        <v>3944</v>
      </c>
    </row>
    <row r="12" spans="1:9" ht="38.25" customHeight="1" x14ac:dyDescent="0.2">
      <c r="A12" s="219" t="s">
        <v>169</v>
      </c>
      <c r="B12" s="203" t="s">
        <v>170</v>
      </c>
      <c r="C12" s="54" t="s">
        <v>3945</v>
      </c>
      <c r="D12" s="54" t="s">
        <v>3946</v>
      </c>
      <c r="F12" s="222" t="s">
        <v>4720</v>
      </c>
      <c r="G12" s="228" t="s">
        <v>170</v>
      </c>
      <c r="H12" s="54" t="s">
        <v>3945</v>
      </c>
      <c r="I12" s="54" t="s">
        <v>3946</v>
      </c>
    </row>
    <row r="13" spans="1:9" ht="51" customHeight="1" x14ac:dyDescent="0.2">
      <c r="A13" s="201"/>
      <c r="B13" s="201"/>
      <c r="C13" s="54" t="s">
        <v>3947</v>
      </c>
      <c r="D13" s="54" t="s">
        <v>3948</v>
      </c>
      <c r="F13" s="223"/>
      <c r="G13" s="223"/>
      <c r="H13" s="54" t="s">
        <v>3947</v>
      </c>
      <c r="I13" s="54" t="s">
        <v>3948</v>
      </c>
    </row>
    <row r="14" spans="1:9" ht="38.25" customHeight="1" x14ac:dyDescent="0.2">
      <c r="A14" s="201"/>
      <c r="B14" s="201"/>
      <c r="C14" s="54" t="s">
        <v>3949</v>
      </c>
      <c r="D14" s="54" t="s">
        <v>3950</v>
      </c>
      <c r="F14" s="223"/>
      <c r="G14" s="223"/>
      <c r="H14" s="54" t="s">
        <v>3949</v>
      </c>
      <c r="I14" s="54" t="s">
        <v>3950</v>
      </c>
    </row>
    <row r="15" spans="1:9" ht="38.25" customHeight="1" x14ac:dyDescent="0.2">
      <c r="A15" s="201"/>
      <c r="B15" s="201"/>
      <c r="C15" s="54" t="s">
        <v>3951</v>
      </c>
      <c r="D15" s="54" t="s">
        <v>3952</v>
      </c>
      <c r="F15" s="223"/>
      <c r="G15" s="223"/>
      <c r="H15" s="54" t="s">
        <v>3951</v>
      </c>
      <c r="I15" s="54" t="s">
        <v>3952</v>
      </c>
    </row>
    <row r="16" spans="1:9" ht="51" customHeight="1" x14ac:dyDescent="0.2">
      <c r="A16" s="201"/>
      <c r="B16" s="201"/>
      <c r="C16" s="54" t="s">
        <v>3953</v>
      </c>
      <c r="D16" s="54" t="s">
        <v>3954</v>
      </c>
      <c r="F16" s="223"/>
      <c r="G16" s="223"/>
      <c r="H16" s="54" t="s">
        <v>3953</v>
      </c>
      <c r="I16" s="54" t="s">
        <v>3954</v>
      </c>
    </row>
    <row r="17" spans="1:9" ht="51" customHeight="1" x14ac:dyDescent="0.2">
      <c r="A17" s="201"/>
      <c r="B17" s="201"/>
      <c r="C17" s="54" t="s">
        <v>3955</v>
      </c>
      <c r="D17" s="54" t="s">
        <v>3956</v>
      </c>
      <c r="F17" s="223"/>
      <c r="G17" s="223"/>
      <c r="H17" s="54" t="s">
        <v>3955</v>
      </c>
      <c r="I17" s="54" t="s">
        <v>3956</v>
      </c>
    </row>
    <row r="18" spans="1:9" ht="25.5" customHeight="1" x14ac:dyDescent="0.2">
      <c r="A18" s="201"/>
      <c r="B18" s="201"/>
      <c r="C18" s="54" t="s">
        <v>3957</v>
      </c>
      <c r="D18" s="54" t="s">
        <v>3958</v>
      </c>
      <c r="F18" s="223"/>
      <c r="G18" s="223"/>
      <c r="H18" s="54" t="s">
        <v>3957</v>
      </c>
      <c r="I18" s="54" t="s">
        <v>3958</v>
      </c>
    </row>
    <row r="19" spans="1:9" ht="25.5" customHeight="1" x14ac:dyDescent="0.2">
      <c r="A19" s="201"/>
      <c r="B19" s="201"/>
      <c r="C19" s="54" t="s">
        <v>3959</v>
      </c>
      <c r="D19" s="54" t="s">
        <v>3960</v>
      </c>
      <c r="F19" s="223"/>
      <c r="G19" s="223"/>
      <c r="H19" s="54" t="s">
        <v>3959</v>
      </c>
      <c r="I19" s="54" t="s">
        <v>3960</v>
      </c>
    </row>
    <row r="20" spans="1:9" ht="25.5" customHeight="1" x14ac:dyDescent="0.2">
      <c r="A20" s="201"/>
      <c r="B20" s="201"/>
      <c r="C20" s="54" t="s">
        <v>3961</v>
      </c>
      <c r="D20" s="54" t="s">
        <v>3962</v>
      </c>
      <c r="F20" s="223"/>
      <c r="G20" s="223"/>
      <c r="H20" s="54" t="s">
        <v>3961</v>
      </c>
      <c r="I20" s="54" t="s">
        <v>3962</v>
      </c>
    </row>
    <row r="21" spans="1:9" ht="25.5" customHeight="1" x14ac:dyDescent="0.2">
      <c r="A21" s="201"/>
      <c r="B21" s="201"/>
      <c r="C21" s="54" t="s">
        <v>3963</v>
      </c>
      <c r="D21" s="54" t="s">
        <v>3964</v>
      </c>
      <c r="F21" s="223"/>
      <c r="G21" s="223"/>
      <c r="H21" s="54" t="s">
        <v>3963</v>
      </c>
      <c r="I21" s="54" t="s">
        <v>3964</v>
      </c>
    </row>
    <row r="22" spans="1:9" ht="38.25" customHeight="1" x14ac:dyDescent="0.2">
      <c r="A22" s="201"/>
      <c r="B22" s="201"/>
      <c r="C22" s="54" t="s">
        <v>3965</v>
      </c>
      <c r="D22" s="54" t="s">
        <v>3966</v>
      </c>
      <c r="F22" s="223"/>
      <c r="G22" s="223"/>
      <c r="H22" s="54" t="s">
        <v>3965</v>
      </c>
      <c r="I22" s="54" t="s">
        <v>3966</v>
      </c>
    </row>
    <row r="23" spans="1:9" ht="25.5" customHeight="1" x14ac:dyDescent="0.2">
      <c r="A23" s="201"/>
      <c r="B23" s="201"/>
      <c r="C23" s="54" t="s">
        <v>3967</v>
      </c>
      <c r="D23" s="54" t="s">
        <v>3968</v>
      </c>
      <c r="F23" s="223"/>
      <c r="G23" s="223"/>
      <c r="H23" s="54" t="s">
        <v>3967</v>
      </c>
      <c r="I23" s="54" t="s">
        <v>3968</v>
      </c>
    </row>
    <row r="24" spans="1:9" ht="38.25" customHeight="1" x14ac:dyDescent="0.2">
      <c r="A24" s="201"/>
      <c r="B24" s="201"/>
      <c r="C24" s="54" t="s">
        <v>3969</v>
      </c>
      <c r="D24" s="54" t="s">
        <v>3970</v>
      </c>
      <c r="F24" s="223"/>
      <c r="G24" s="223"/>
      <c r="H24" s="54" t="s">
        <v>3969</v>
      </c>
      <c r="I24" s="54" t="s">
        <v>3970</v>
      </c>
    </row>
    <row r="25" spans="1:9" ht="38.25" customHeight="1" x14ac:dyDescent="0.2">
      <c r="A25" s="202"/>
      <c r="B25" s="202"/>
      <c r="C25" s="54" t="s">
        <v>3971</v>
      </c>
      <c r="D25" s="54" t="s">
        <v>3972</v>
      </c>
      <c r="F25" s="223"/>
      <c r="G25" s="223"/>
      <c r="H25" s="54" t="s">
        <v>3971</v>
      </c>
      <c r="I25" s="54" t="s">
        <v>3972</v>
      </c>
    </row>
    <row r="26" spans="1:9" ht="38.25" customHeight="1" x14ac:dyDescent="0.2">
      <c r="A26" s="219" t="s">
        <v>171</v>
      </c>
      <c r="B26" s="203" t="s">
        <v>172</v>
      </c>
      <c r="C26" s="54" t="s">
        <v>3973</v>
      </c>
      <c r="D26" s="54" t="s">
        <v>3974</v>
      </c>
      <c r="F26" s="222" t="s">
        <v>4721</v>
      </c>
      <c r="G26" s="228" t="s">
        <v>172</v>
      </c>
      <c r="H26" s="54" t="s">
        <v>3973</v>
      </c>
      <c r="I26" s="54" t="s">
        <v>3974</v>
      </c>
    </row>
    <row r="27" spans="1:9" ht="38.25" customHeight="1" x14ac:dyDescent="0.2">
      <c r="A27" s="201"/>
      <c r="B27" s="201"/>
      <c r="C27" s="54" t="s">
        <v>3975</v>
      </c>
      <c r="D27" s="54" t="s">
        <v>3976</v>
      </c>
      <c r="F27" s="223"/>
      <c r="G27" s="223"/>
      <c r="H27" s="54" t="s">
        <v>3975</v>
      </c>
      <c r="I27" s="54" t="s">
        <v>3976</v>
      </c>
    </row>
    <row r="28" spans="1:9" ht="38.25" customHeight="1" x14ac:dyDescent="0.2">
      <c r="A28" s="202"/>
      <c r="B28" s="202"/>
      <c r="C28" s="54" t="s">
        <v>3977</v>
      </c>
      <c r="D28" s="54" t="s">
        <v>3978</v>
      </c>
      <c r="F28" s="223"/>
      <c r="G28" s="223"/>
      <c r="H28" s="54" t="s">
        <v>3977</v>
      </c>
      <c r="I28" s="54" t="s">
        <v>3978</v>
      </c>
    </row>
    <row r="29" spans="1:9" ht="38.25" customHeight="1" x14ac:dyDescent="0.2">
      <c r="A29" s="219" t="s">
        <v>173</v>
      </c>
      <c r="B29" s="203" t="s">
        <v>174</v>
      </c>
      <c r="C29" s="54" t="s">
        <v>3979</v>
      </c>
      <c r="D29" s="54" t="s">
        <v>3980</v>
      </c>
      <c r="F29" s="219" t="s">
        <v>4722</v>
      </c>
      <c r="G29" s="203" t="s">
        <v>174</v>
      </c>
      <c r="H29" s="54" t="s">
        <v>3979</v>
      </c>
      <c r="I29" s="54" t="s">
        <v>3980</v>
      </c>
    </row>
    <row r="30" spans="1:9" ht="38.25" customHeight="1" x14ac:dyDescent="0.2">
      <c r="A30" s="201"/>
      <c r="B30" s="201"/>
      <c r="C30" s="54" t="s">
        <v>3981</v>
      </c>
      <c r="D30" s="54" t="s">
        <v>3982</v>
      </c>
      <c r="F30" s="255"/>
      <c r="G30" s="220"/>
      <c r="H30" s="54" t="s">
        <v>3981</v>
      </c>
      <c r="I30" s="54" t="s">
        <v>3982</v>
      </c>
    </row>
    <row r="31" spans="1:9" ht="38.25" customHeight="1" x14ac:dyDescent="0.2">
      <c r="A31" s="201"/>
      <c r="B31" s="201"/>
      <c r="C31" s="54" t="s">
        <v>3983</v>
      </c>
      <c r="D31" s="54" t="s">
        <v>3984</v>
      </c>
      <c r="F31" s="255"/>
      <c r="G31" s="220"/>
      <c r="H31" s="54" t="s">
        <v>3983</v>
      </c>
      <c r="I31" s="54" t="s">
        <v>3984</v>
      </c>
    </row>
    <row r="32" spans="1:9" ht="38.25" customHeight="1" x14ac:dyDescent="0.2">
      <c r="A32" s="201"/>
      <c r="B32" s="201"/>
      <c r="C32" s="54" t="s">
        <v>3985</v>
      </c>
      <c r="D32" s="54" t="s">
        <v>3986</v>
      </c>
      <c r="F32" s="255"/>
      <c r="G32" s="220"/>
      <c r="H32" s="54" t="s">
        <v>3985</v>
      </c>
      <c r="I32" s="54" t="s">
        <v>3986</v>
      </c>
    </row>
    <row r="33" spans="1:9" ht="63.75" customHeight="1" x14ac:dyDescent="0.2">
      <c r="A33" s="201"/>
      <c r="B33" s="201"/>
      <c r="C33" s="54" t="s">
        <v>3987</v>
      </c>
      <c r="D33" s="54" t="s">
        <v>3988</v>
      </c>
      <c r="F33" s="255"/>
      <c r="G33" s="220"/>
      <c r="H33" s="54" t="s">
        <v>3987</v>
      </c>
      <c r="I33" s="54" t="s">
        <v>3988</v>
      </c>
    </row>
    <row r="34" spans="1:9" ht="51" customHeight="1" x14ac:dyDescent="0.2">
      <c r="A34" s="201"/>
      <c r="B34" s="201"/>
      <c r="C34" s="54" t="s">
        <v>3989</v>
      </c>
      <c r="D34" s="54" t="s">
        <v>3990</v>
      </c>
      <c r="F34" s="255"/>
      <c r="G34" s="220"/>
      <c r="H34" s="54" t="s">
        <v>3989</v>
      </c>
      <c r="I34" s="54" t="s">
        <v>3990</v>
      </c>
    </row>
    <row r="35" spans="1:9" ht="63.75" customHeight="1" x14ac:dyDescent="0.2">
      <c r="A35" s="201"/>
      <c r="B35" s="201"/>
      <c r="C35" s="54" t="s">
        <v>3991</v>
      </c>
      <c r="D35" s="54" t="s">
        <v>3992</v>
      </c>
      <c r="F35" s="255"/>
      <c r="G35" s="220"/>
      <c r="H35" s="54" t="s">
        <v>3991</v>
      </c>
      <c r="I35" s="54" t="s">
        <v>3992</v>
      </c>
    </row>
    <row r="36" spans="1:9" ht="63.75" customHeight="1" x14ac:dyDescent="0.2">
      <c r="A36" s="201"/>
      <c r="B36" s="201"/>
      <c r="C36" s="54" t="s">
        <v>3993</v>
      </c>
      <c r="D36" s="54" t="s">
        <v>3994</v>
      </c>
      <c r="F36" s="255"/>
      <c r="G36" s="220"/>
      <c r="H36" s="54" t="s">
        <v>3993</v>
      </c>
      <c r="I36" s="54" t="s">
        <v>3994</v>
      </c>
    </row>
    <row r="37" spans="1:9" ht="51" customHeight="1" x14ac:dyDescent="0.2">
      <c r="A37" s="201"/>
      <c r="B37" s="201"/>
      <c r="C37" s="54" t="s">
        <v>3995</v>
      </c>
      <c r="D37" s="54" t="s">
        <v>3996</v>
      </c>
      <c r="F37" s="255"/>
      <c r="G37" s="220"/>
      <c r="H37" s="54" t="s">
        <v>3995</v>
      </c>
      <c r="I37" s="54" t="s">
        <v>3996</v>
      </c>
    </row>
    <row r="38" spans="1:9" ht="51" customHeight="1" x14ac:dyDescent="0.2">
      <c r="A38" s="201"/>
      <c r="B38" s="201"/>
      <c r="C38" s="54" t="s">
        <v>3997</v>
      </c>
      <c r="D38" s="54" t="s">
        <v>3998</v>
      </c>
      <c r="F38" s="255"/>
      <c r="G38" s="220"/>
      <c r="H38" s="54" t="s">
        <v>3997</v>
      </c>
      <c r="I38" s="54" t="s">
        <v>3998</v>
      </c>
    </row>
    <row r="39" spans="1:9" ht="63.75" customHeight="1" x14ac:dyDescent="0.2">
      <c r="A39" s="201"/>
      <c r="B39" s="201"/>
      <c r="C39" s="54" t="s">
        <v>3999</v>
      </c>
      <c r="D39" s="54" t="s">
        <v>4000</v>
      </c>
      <c r="F39" s="255"/>
      <c r="G39" s="220"/>
      <c r="H39" s="54" t="s">
        <v>3999</v>
      </c>
      <c r="I39" s="54" t="s">
        <v>4000</v>
      </c>
    </row>
    <row r="40" spans="1:9" ht="63.75" customHeight="1" x14ac:dyDescent="0.2">
      <c r="A40" s="201"/>
      <c r="B40" s="201"/>
      <c r="C40" s="54" t="s">
        <v>4001</v>
      </c>
      <c r="D40" s="54" t="s">
        <v>4002</v>
      </c>
      <c r="F40" s="255"/>
      <c r="G40" s="220"/>
      <c r="H40" s="54" t="s">
        <v>4001</v>
      </c>
      <c r="I40" s="54" t="s">
        <v>4002</v>
      </c>
    </row>
    <row r="41" spans="1:9" ht="38.25" customHeight="1" x14ac:dyDescent="0.2">
      <c r="A41" s="201"/>
      <c r="B41" s="201"/>
      <c r="C41" s="54" t="s">
        <v>4003</v>
      </c>
      <c r="D41" s="54" t="s">
        <v>4004</v>
      </c>
      <c r="F41" s="255"/>
      <c r="G41" s="220"/>
      <c r="H41" s="54" t="s">
        <v>4003</v>
      </c>
      <c r="I41" s="54" t="s">
        <v>4004</v>
      </c>
    </row>
    <row r="42" spans="1:9" ht="38.25" customHeight="1" x14ac:dyDescent="0.2">
      <c r="A42" s="201"/>
      <c r="B42" s="201"/>
      <c r="C42" s="54" t="s">
        <v>4005</v>
      </c>
      <c r="D42" s="54" t="s">
        <v>4006</v>
      </c>
      <c r="F42" s="255"/>
      <c r="G42" s="220"/>
      <c r="H42" s="54" t="s">
        <v>4005</v>
      </c>
      <c r="I42" s="54" t="s">
        <v>4006</v>
      </c>
    </row>
    <row r="43" spans="1:9" ht="38.25" customHeight="1" x14ac:dyDescent="0.2">
      <c r="A43" s="201"/>
      <c r="B43" s="201"/>
      <c r="C43" s="54" t="s">
        <v>4007</v>
      </c>
      <c r="D43" s="54" t="s">
        <v>4008</v>
      </c>
      <c r="F43" s="255"/>
      <c r="G43" s="220"/>
      <c r="H43" s="54" t="s">
        <v>4007</v>
      </c>
      <c r="I43" s="54" t="s">
        <v>4008</v>
      </c>
    </row>
    <row r="44" spans="1:9" ht="38.25" customHeight="1" x14ac:dyDescent="0.2">
      <c r="A44" s="202"/>
      <c r="B44" s="202"/>
      <c r="C44" s="54" t="s">
        <v>4009</v>
      </c>
      <c r="D44" s="54" t="s">
        <v>4010</v>
      </c>
      <c r="F44" s="256"/>
      <c r="G44" s="221"/>
      <c r="H44" s="54" t="s">
        <v>4009</v>
      </c>
      <c r="I44" s="54" t="s">
        <v>4010</v>
      </c>
    </row>
    <row r="45" spans="1:9" ht="38.25" customHeight="1" x14ac:dyDescent="0.2">
      <c r="A45" s="219" t="s">
        <v>175</v>
      </c>
      <c r="B45" s="203" t="s">
        <v>176</v>
      </c>
      <c r="C45" s="54" t="s">
        <v>4011</v>
      </c>
      <c r="D45" s="54" t="s">
        <v>4012</v>
      </c>
      <c r="F45" s="222" t="s">
        <v>4723</v>
      </c>
      <c r="G45" s="228" t="s">
        <v>176</v>
      </c>
      <c r="H45" s="54" t="s">
        <v>4011</v>
      </c>
      <c r="I45" s="54" t="s">
        <v>4012</v>
      </c>
    </row>
    <row r="46" spans="1:9" ht="38.25" customHeight="1" x14ac:dyDescent="0.2">
      <c r="A46" s="201"/>
      <c r="B46" s="201"/>
      <c r="C46" s="54" t="s">
        <v>4013</v>
      </c>
      <c r="D46" s="54" t="s">
        <v>4014</v>
      </c>
      <c r="F46" s="223"/>
      <c r="G46" s="223"/>
      <c r="H46" s="54" t="s">
        <v>4013</v>
      </c>
      <c r="I46" s="54" t="s">
        <v>4014</v>
      </c>
    </row>
    <row r="47" spans="1:9" ht="25.5" customHeight="1" x14ac:dyDescent="0.2">
      <c r="A47" s="201"/>
      <c r="B47" s="201"/>
      <c r="C47" s="54" t="s">
        <v>4015</v>
      </c>
      <c r="D47" s="54" t="s">
        <v>4016</v>
      </c>
      <c r="F47" s="223"/>
      <c r="G47" s="223"/>
      <c r="H47" s="54" t="s">
        <v>4015</v>
      </c>
      <c r="I47" s="54" t="s">
        <v>4016</v>
      </c>
    </row>
    <row r="48" spans="1:9" ht="12.75" customHeight="1" x14ac:dyDescent="0.2">
      <c r="A48" s="202"/>
      <c r="B48" s="202"/>
      <c r="C48" s="54" t="s">
        <v>4017</v>
      </c>
      <c r="D48" s="54" t="s">
        <v>4018</v>
      </c>
      <c r="F48" s="223"/>
      <c r="G48" s="223"/>
      <c r="H48" s="54" t="s">
        <v>4017</v>
      </c>
      <c r="I48" s="54" t="s">
        <v>4018</v>
      </c>
    </row>
    <row r="49" spans="1:9" ht="38.25" customHeight="1" x14ac:dyDescent="0.2">
      <c r="A49" s="219" t="s">
        <v>177</v>
      </c>
      <c r="B49" s="203" t="s">
        <v>178</v>
      </c>
      <c r="C49" s="54" t="s">
        <v>4019</v>
      </c>
      <c r="D49" s="54" t="s">
        <v>4020</v>
      </c>
      <c r="F49" s="222" t="s">
        <v>4724</v>
      </c>
      <c r="G49" s="228" t="s">
        <v>178</v>
      </c>
      <c r="H49" s="54" t="s">
        <v>4019</v>
      </c>
      <c r="I49" s="54" t="s">
        <v>4020</v>
      </c>
    </row>
    <row r="50" spans="1:9" ht="38.25" customHeight="1" x14ac:dyDescent="0.2">
      <c r="A50" s="202"/>
      <c r="B50" s="202"/>
      <c r="C50" s="54" t="s">
        <v>4021</v>
      </c>
      <c r="D50" s="54" t="s">
        <v>4022</v>
      </c>
      <c r="F50" s="223"/>
      <c r="G50" s="223"/>
      <c r="H50" s="54" t="s">
        <v>4021</v>
      </c>
      <c r="I50" s="54" t="s">
        <v>4022</v>
      </c>
    </row>
    <row r="51" spans="1:9" ht="12.75" customHeight="1" x14ac:dyDescent="0.2">
      <c r="A51" s="219" t="s">
        <v>179</v>
      </c>
      <c r="B51" s="203" t="s">
        <v>180</v>
      </c>
      <c r="C51" s="54" t="s">
        <v>4023</v>
      </c>
      <c r="D51" s="54" t="s">
        <v>4024</v>
      </c>
      <c r="F51" s="203" t="s">
        <v>4725</v>
      </c>
      <c r="G51" s="203" t="s">
        <v>180</v>
      </c>
      <c r="H51" s="54" t="s">
        <v>4023</v>
      </c>
      <c r="I51" s="54" t="s">
        <v>4024</v>
      </c>
    </row>
    <row r="52" spans="1:9" ht="12.75" customHeight="1" x14ac:dyDescent="0.2">
      <c r="A52" s="201"/>
      <c r="B52" s="201"/>
      <c r="C52" s="54" t="s">
        <v>4025</v>
      </c>
      <c r="D52" s="54" t="s">
        <v>4026</v>
      </c>
      <c r="F52" s="220"/>
      <c r="G52" s="220"/>
      <c r="H52" s="54" t="s">
        <v>4025</v>
      </c>
      <c r="I52" s="54" t="s">
        <v>4026</v>
      </c>
    </row>
    <row r="53" spans="1:9" ht="12.75" customHeight="1" x14ac:dyDescent="0.2">
      <c r="A53" s="201"/>
      <c r="B53" s="201"/>
      <c r="C53" s="54" t="s">
        <v>4027</v>
      </c>
      <c r="D53" s="54" t="s">
        <v>4028</v>
      </c>
      <c r="F53" s="220"/>
      <c r="G53" s="220"/>
      <c r="H53" s="54" t="s">
        <v>4027</v>
      </c>
      <c r="I53" s="54" t="s">
        <v>4028</v>
      </c>
    </row>
    <row r="54" spans="1:9" ht="12.75" customHeight="1" x14ac:dyDescent="0.2">
      <c r="A54" s="201"/>
      <c r="B54" s="201"/>
      <c r="C54" s="54" t="s">
        <v>4029</v>
      </c>
      <c r="D54" s="54" t="s">
        <v>4030</v>
      </c>
      <c r="F54" s="220"/>
      <c r="G54" s="220"/>
      <c r="H54" s="54" t="s">
        <v>4029</v>
      </c>
      <c r="I54" s="54" t="s">
        <v>4030</v>
      </c>
    </row>
    <row r="55" spans="1:9" ht="12.75" customHeight="1" x14ac:dyDescent="0.2">
      <c r="A55" s="201"/>
      <c r="B55" s="201"/>
      <c r="C55" s="54" t="s">
        <v>4031</v>
      </c>
      <c r="D55" s="54" t="s">
        <v>4032</v>
      </c>
      <c r="F55" s="220"/>
      <c r="G55" s="220"/>
      <c r="H55" s="54" t="s">
        <v>4031</v>
      </c>
      <c r="I55" s="54" t="s">
        <v>4032</v>
      </c>
    </row>
    <row r="56" spans="1:9" ht="12.75" customHeight="1" x14ac:dyDescent="0.2">
      <c r="A56" s="201"/>
      <c r="B56" s="201"/>
      <c r="C56" s="54" t="s">
        <v>4033</v>
      </c>
      <c r="D56" s="54" t="s">
        <v>4034</v>
      </c>
      <c r="F56" s="220"/>
      <c r="G56" s="220"/>
      <c r="H56" s="54" t="s">
        <v>4033</v>
      </c>
      <c r="I56" s="54" t="s">
        <v>4034</v>
      </c>
    </row>
    <row r="57" spans="1:9" ht="12.75" customHeight="1" x14ac:dyDescent="0.2">
      <c r="A57" s="201"/>
      <c r="B57" s="201"/>
      <c r="C57" s="54" t="s">
        <v>4035</v>
      </c>
      <c r="D57" s="54" t="s">
        <v>4036</v>
      </c>
      <c r="F57" s="220"/>
      <c r="G57" s="220"/>
      <c r="H57" s="54" t="s">
        <v>4035</v>
      </c>
      <c r="I57" s="54" t="s">
        <v>4036</v>
      </c>
    </row>
    <row r="58" spans="1:9" ht="12.75" customHeight="1" x14ac:dyDescent="0.2">
      <c r="A58" s="202"/>
      <c r="B58" s="202"/>
      <c r="C58" s="54" t="s">
        <v>4037</v>
      </c>
      <c r="D58" s="54" t="s">
        <v>4038</v>
      </c>
      <c r="F58" s="221"/>
      <c r="G58" s="221"/>
      <c r="H58" s="54" t="s">
        <v>4037</v>
      </c>
      <c r="I58" s="54" t="s">
        <v>4038</v>
      </c>
    </row>
    <row r="59" spans="1:9" ht="38.25" customHeight="1" x14ac:dyDescent="0.2">
      <c r="A59" s="219" t="s">
        <v>181</v>
      </c>
      <c r="B59" s="203" t="s">
        <v>182</v>
      </c>
      <c r="C59" s="54" t="s">
        <v>4039</v>
      </c>
      <c r="D59" s="54" t="s">
        <v>4040</v>
      </c>
      <c r="F59" s="222" t="s">
        <v>4726</v>
      </c>
      <c r="G59" s="228" t="s">
        <v>4042</v>
      </c>
      <c r="H59" s="54" t="s">
        <v>4039</v>
      </c>
      <c r="I59" s="54" t="s">
        <v>4040</v>
      </c>
    </row>
    <row r="60" spans="1:9" ht="12.75" customHeight="1" x14ac:dyDescent="0.2">
      <c r="A60" s="202"/>
      <c r="B60" s="202"/>
      <c r="C60" s="54" t="s">
        <v>4041</v>
      </c>
      <c r="D60" s="54" t="s">
        <v>4042</v>
      </c>
      <c r="F60" s="223"/>
      <c r="G60" s="223"/>
      <c r="H60" s="54" t="s">
        <v>4041</v>
      </c>
      <c r="I60" s="54" t="s">
        <v>4042</v>
      </c>
    </row>
    <row r="61" spans="1:9" ht="12.75" customHeight="1" x14ac:dyDescent="0.2">
      <c r="A61" s="86" t="s">
        <v>183</v>
      </c>
      <c r="B61" s="58" t="s">
        <v>184</v>
      </c>
      <c r="C61" s="54" t="s">
        <v>4043</v>
      </c>
      <c r="D61" s="54" t="s">
        <v>4044</v>
      </c>
      <c r="F61" s="86" t="s">
        <v>4727</v>
      </c>
      <c r="G61" s="58" t="s">
        <v>184</v>
      </c>
      <c r="H61" s="54" t="s">
        <v>4043</v>
      </c>
      <c r="I61" s="54" t="s">
        <v>4044</v>
      </c>
    </row>
    <row r="62" spans="1:9" ht="25.5" customHeight="1" x14ac:dyDescent="0.2">
      <c r="A62" s="219" t="s">
        <v>185</v>
      </c>
      <c r="B62" s="203" t="s">
        <v>186</v>
      </c>
      <c r="C62" s="54" t="s">
        <v>4045</v>
      </c>
      <c r="D62" s="54" t="s">
        <v>4046</v>
      </c>
      <c r="F62" s="222" t="s">
        <v>4728</v>
      </c>
      <c r="G62" s="228" t="s">
        <v>186</v>
      </c>
      <c r="H62" s="54" t="s">
        <v>4045</v>
      </c>
      <c r="I62" s="54" t="s">
        <v>4046</v>
      </c>
    </row>
    <row r="63" spans="1:9" ht="25.5" customHeight="1" x14ac:dyDescent="0.2">
      <c r="A63" s="201"/>
      <c r="B63" s="201"/>
      <c r="C63" s="54" t="s">
        <v>4047</v>
      </c>
      <c r="D63" s="54" t="s">
        <v>4048</v>
      </c>
      <c r="F63" s="223"/>
      <c r="G63" s="223"/>
      <c r="H63" s="54" t="s">
        <v>4047</v>
      </c>
      <c r="I63" s="54" t="s">
        <v>4048</v>
      </c>
    </row>
    <row r="64" spans="1:9" ht="25.5" customHeight="1" x14ac:dyDescent="0.2">
      <c r="A64" s="202"/>
      <c r="B64" s="202"/>
      <c r="C64" s="54" t="s">
        <v>4049</v>
      </c>
      <c r="D64" s="54" t="s">
        <v>4050</v>
      </c>
      <c r="F64" s="223"/>
      <c r="G64" s="223"/>
      <c r="H64" s="54" t="s">
        <v>4049</v>
      </c>
      <c r="I64" s="54" t="s">
        <v>4050</v>
      </c>
    </row>
    <row r="65" spans="1:9" ht="12.75" customHeight="1" x14ac:dyDescent="0.2">
      <c r="A65" s="219" t="s">
        <v>187</v>
      </c>
      <c r="B65" s="203" t="s">
        <v>188</v>
      </c>
      <c r="C65" s="54" t="s">
        <v>4051</v>
      </c>
      <c r="D65" s="54" t="s">
        <v>188</v>
      </c>
      <c r="F65" s="222" t="s">
        <v>4729</v>
      </c>
      <c r="G65" s="228" t="s">
        <v>188</v>
      </c>
      <c r="H65" s="54" t="s">
        <v>4051</v>
      </c>
      <c r="I65" s="54" t="s">
        <v>188</v>
      </c>
    </row>
    <row r="66" spans="1:9" ht="12.75" customHeight="1" x14ac:dyDescent="0.2">
      <c r="A66" s="202"/>
      <c r="B66" s="202"/>
      <c r="C66" s="54" t="s">
        <v>4052</v>
      </c>
      <c r="D66" s="54" t="s">
        <v>4053</v>
      </c>
      <c r="F66" s="223"/>
      <c r="G66" s="223"/>
      <c r="H66" s="54" t="s">
        <v>4052</v>
      </c>
      <c r="I66" s="54" t="s">
        <v>4053</v>
      </c>
    </row>
    <row r="67" spans="1:9" ht="12.75" customHeight="1" x14ac:dyDescent="0.2">
      <c r="A67" s="86" t="s">
        <v>189</v>
      </c>
      <c r="B67" s="58" t="s">
        <v>190</v>
      </c>
      <c r="C67" s="54" t="s">
        <v>4054</v>
      </c>
      <c r="D67" s="54" t="s">
        <v>190</v>
      </c>
      <c r="F67" s="86" t="s">
        <v>4730</v>
      </c>
      <c r="G67" s="58" t="s">
        <v>190</v>
      </c>
      <c r="H67" s="54" t="s">
        <v>4054</v>
      </c>
      <c r="I67" s="54" t="s">
        <v>190</v>
      </c>
    </row>
    <row r="68" spans="1:9" ht="25.5" customHeight="1" x14ac:dyDescent="0.2">
      <c r="A68" s="219" t="s">
        <v>191</v>
      </c>
      <c r="B68" s="203" t="s">
        <v>192</v>
      </c>
      <c r="C68" s="54" t="s">
        <v>4055</v>
      </c>
      <c r="D68" s="54" t="s">
        <v>4056</v>
      </c>
      <c r="F68" s="222" t="s">
        <v>4731</v>
      </c>
      <c r="G68" s="228" t="s">
        <v>192</v>
      </c>
      <c r="H68" s="54" t="s">
        <v>4055</v>
      </c>
      <c r="I68" s="54" t="s">
        <v>4056</v>
      </c>
    </row>
    <row r="69" spans="1:9" ht="25.5" customHeight="1" x14ac:dyDescent="0.2">
      <c r="A69" s="201"/>
      <c r="B69" s="201"/>
      <c r="C69" s="54" t="s">
        <v>4057</v>
      </c>
      <c r="D69" s="54" t="s">
        <v>4058</v>
      </c>
      <c r="F69" s="223"/>
      <c r="G69" s="223"/>
      <c r="H69" s="54" t="s">
        <v>4057</v>
      </c>
      <c r="I69" s="54" t="s">
        <v>4058</v>
      </c>
    </row>
    <row r="70" spans="1:9" ht="12.75" customHeight="1" x14ac:dyDescent="0.2">
      <c r="A70" s="201"/>
      <c r="B70" s="201"/>
      <c r="C70" s="54" t="s">
        <v>4059</v>
      </c>
      <c r="D70" s="54" t="s">
        <v>4060</v>
      </c>
      <c r="F70" s="223"/>
      <c r="G70" s="223"/>
      <c r="H70" s="54" t="s">
        <v>4059</v>
      </c>
      <c r="I70" s="54" t="s">
        <v>4060</v>
      </c>
    </row>
    <row r="71" spans="1:9" ht="25.5" customHeight="1" x14ac:dyDescent="0.2">
      <c r="A71" s="201"/>
      <c r="B71" s="201"/>
      <c r="C71" s="54" t="s">
        <v>4061</v>
      </c>
      <c r="D71" s="54" t="s">
        <v>4062</v>
      </c>
      <c r="F71" s="223"/>
      <c r="G71" s="223"/>
      <c r="H71" s="54" t="s">
        <v>4061</v>
      </c>
      <c r="I71" s="54" t="s">
        <v>4062</v>
      </c>
    </row>
    <row r="72" spans="1:9" ht="25.5" customHeight="1" x14ac:dyDescent="0.2">
      <c r="A72" s="201"/>
      <c r="B72" s="201"/>
      <c r="C72" s="54" t="s">
        <v>4063</v>
      </c>
      <c r="D72" s="54" t="s">
        <v>4064</v>
      </c>
      <c r="F72" s="223"/>
      <c r="G72" s="223"/>
      <c r="H72" s="54" t="s">
        <v>4063</v>
      </c>
      <c r="I72" s="54" t="s">
        <v>4064</v>
      </c>
    </row>
    <row r="73" spans="1:9" ht="25.5" customHeight="1" x14ac:dyDescent="0.2">
      <c r="A73" s="201"/>
      <c r="B73" s="201"/>
      <c r="C73" s="54" t="s">
        <v>4065</v>
      </c>
      <c r="D73" s="54" t="s">
        <v>4066</v>
      </c>
      <c r="F73" s="223"/>
      <c r="G73" s="223"/>
      <c r="H73" s="54" t="s">
        <v>4065</v>
      </c>
      <c r="I73" s="54" t="s">
        <v>4066</v>
      </c>
    </row>
    <row r="74" spans="1:9" ht="25.5" customHeight="1" x14ac:dyDescent="0.2">
      <c r="A74" s="201"/>
      <c r="B74" s="201"/>
      <c r="C74" s="54" t="s">
        <v>4067</v>
      </c>
      <c r="D74" s="54" t="s">
        <v>4068</v>
      </c>
      <c r="F74" s="223"/>
      <c r="G74" s="223"/>
      <c r="H74" s="54" t="s">
        <v>4067</v>
      </c>
      <c r="I74" s="54" t="s">
        <v>4068</v>
      </c>
    </row>
    <row r="75" spans="1:9" ht="38.25" customHeight="1" x14ac:dyDescent="0.2">
      <c r="A75" s="201"/>
      <c r="B75" s="201"/>
      <c r="C75" s="54" t="s">
        <v>4069</v>
      </c>
      <c r="D75" s="54" t="s">
        <v>4070</v>
      </c>
      <c r="F75" s="223"/>
      <c r="G75" s="223"/>
      <c r="H75" s="54" t="s">
        <v>4069</v>
      </c>
      <c r="I75" s="54" t="s">
        <v>4070</v>
      </c>
    </row>
    <row r="76" spans="1:9" ht="25.5" customHeight="1" x14ac:dyDescent="0.2">
      <c r="A76" s="201"/>
      <c r="B76" s="201"/>
      <c r="C76" s="54" t="s">
        <v>4071</v>
      </c>
      <c r="D76" s="54" t="s">
        <v>4072</v>
      </c>
      <c r="F76" s="223"/>
      <c r="G76" s="223"/>
      <c r="H76" s="54" t="s">
        <v>4071</v>
      </c>
      <c r="I76" s="54" t="s">
        <v>4072</v>
      </c>
    </row>
    <row r="77" spans="1:9" ht="25.5" customHeight="1" x14ac:dyDescent="0.2">
      <c r="A77" s="201"/>
      <c r="B77" s="201"/>
      <c r="C77" s="54" t="s">
        <v>4073</v>
      </c>
      <c r="D77" s="54" t="s">
        <v>4074</v>
      </c>
      <c r="F77" s="223"/>
      <c r="G77" s="223"/>
      <c r="H77" s="54" t="s">
        <v>4073</v>
      </c>
      <c r="I77" s="54" t="s">
        <v>4074</v>
      </c>
    </row>
    <row r="78" spans="1:9" ht="25.5" customHeight="1" x14ac:dyDescent="0.2">
      <c r="A78" s="201"/>
      <c r="B78" s="201"/>
      <c r="C78" s="54" t="s">
        <v>4075</v>
      </c>
      <c r="D78" s="54" t="s">
        <v>4076</v>
      </c>
      <c r="F78" s="223"/>
      <c r="G78" s="223"/>
      <c r="H78" s="54" t="s">
        <v>4075</v>
      </c>
      <c r="I78" s="54" t="s">
        <v>4076</v>
      </c>
    </row>
    <row r="79" spans="1:9" ht="25.5" customHeight="1" x14ac:dyDescent="0.2">
      <c r="A79" s="201"/>
      <c r="B79" s="201"/>
      <c r="C79" s="54" t="s">
        <v>4077</v>
      </c>
      <c r="D79" s="54" t="s">
        <v>4078</v>
      </c>
      <c r="F79" s="223"/>
      <c r="G79" s="223"/>
      <c r="H79" s="54" t="s">
        <v>4077</v>
      </c>
      <c r="I79" s="54" t="s">
        <v>4078</v>
      </c>
    </row>
    <row r="80" spans="1:9" ht="25.5" customHeight="1" x14ac:dyDescent="0.2">
      <c r="A80" s="201"/>
      <c r="B80" s="201"/>
      <c r="C80" s="54" t="s">
        <v>4079</v>
      </c>
      <c r="D80" s="54" t="s">
        <v>4080</v>
      </c>
      <c r="F80" s="223"/>
      <c r="G80" s="223"/>
      <c r="H80" s="54" t="s">
        <v>4079</v>
      </c>
      <c r="I80" s="54" t="s">
        <v>4080</v>
      </c>
    </row>
    <row r="81" spans="1:9" ht="25.5" customHeight="1" x14ac:dyDescent="0.2">
      <c r="A81" s="202"/>
      <c r="B81" s="202"/>
      <c r="C81" s="54" t="s">
        <v>4081</v>
      </c>
      <c r="D81" s="54" t="s">
        <v>4082</v>
      </c>
      <c r="F81" s="223"/>
      <c r="G81" s="223"/>
      <c r="H81" s="54" t="s">
        <v>4081</v>
      </c>
      <c r="I81" s="54" t="s">
        <v>4082</v>
      </c>
    </row>
    <row r="82" spans="1:9" ht="25.5" customHeight="1" x14ac:dyDescent="0.2">
      <c r="A82" s="86" t="s">
        <v>193</v>
      </c>
      <c r="B82" s="58" t="s">
        <v>194</v>
      </c>
      <c r="C82" s="54" t="s">
        <v>4083</v>
      </c>
      <c r="D82" s="54" t="s">
        <v>4084</v>
      </c>
      <c r="F82" s="86" t="s">
        <v>4732</v>
      </c>
      <c r="G82" s="58" t="s">
        <v>194</v>
      </c>
      <c r="H82" s="54" t="s">
        <v>4083</v>
      </c>
      <c r="I82" s="54" t="s">
        <v>4084</v>
      </c>
    </row>
    <row r="83" spans="1:9" ht="25.5" customHeight="1" x14ac:dyDescent="0.2">
      <c r="A83" s="219" t="s">
        <v>195</v>
      </c>
      <c r="B83" s="203" t="s">
        <v>196</v>
      </c>
      <c r="C83" s="54" t="s">
        <v>4085</v>
      </c>
      <c r="D83" s="54" t="s">
        <v>4086</v>
      </c>
      <c r="F83" s="222" t="s">
        <v>4733</v>
      </c>
      <c r="G83" s="228" t="s">
        <v>196</v>
      </c>
      <c r="H83" s="54" t="s">
        <v>4085</v>
      </c>
      <c r="I83" s="54" t="s">
        <v>4086</v>
      </c>
    </row>
    <row r="84" spans="1:9" ht="38.25" customHeight="1" x14ac:dyDescent="0.2">
      <c r="A84" s="202"/>
      <c r="B84" s="202"/>
      <c r="C84" s="54" t="s">
        <v>4087</v>
      </c>
      <c r="D84" s="54" t="s">
        <v>4088</v>
      </c>
      <c r="F84" s="223"/>
      <c r="G84" s="223"/>
      <c r="H84" s="54" t="s">
        <v>4087</v>
      </c>
      <c r="I84" s="54" t="s">
        <v>4088</v>
      </c>
    </row>
    <row r="85" spans="1:9" ht="25.5" customHeight="1" x14ac:dyDescent="0.2">
      <c r="A85" s="219" t="s">
        <v>197</v>
      </c>
      <c r="B85" s="203" t="s">
        <v>198</v>
      </c>
      <c r="C85" s="54" t="s">
        <v>4089</v>
      </c>
      <c r="D85" s="54" t="s">
        <v>4090</v>
      </c>
      <c r="F85" s="219" t="s">
        <v>4734</v>
      </c>
      <c r="G85" s="203" t="s">
        <v>198</v>
      </c>
      <c r="H85" s="54" t="s">
        <v>4089</v>
      </c>
      <c r="I85" s="54" t="s">
        <v>4090</v>
      </c>
    </row>
    <row r="86" spans="1:9" ht="25.5" customHeight="1" x14ac:dyDescent="0.2">
      <c r="A86" s="201"/>
      <c r="B86" s="201"/>
      <c r="C86" s="54" t="s">
        <v>4091</v>
      </c>
      <c r="D86" s="54" t="s">
        <v>4092</v>
      </c>
      <c r="F86" s="255"/>
      <c r="G86" s="220"/>
      <c r="H86" s="54" t="s">
        <v>4091</v>
      </c>
      <c r="I86" s="54" t="s">
        <v>4092</v>
      </c>
    </row>
    <row r="87" spans="1:9" ht="25.5" customHeight="1" x14ac:dyDescent="0.2">
      <c r="A87" s="201"/>
      <c r="B87" s="201"/>
      <c r="C87" s="54" t="s">
        <v>4093</v>
      </c>
      <c r="D87" s="54" t="s">
        <v>4094</v>
      </c>
      <c r="F87" s="255"/>
      <c r="G87" s="220"/>
      <c r="H87" s="54" t="s">
        <v>4093</v>
      </c>
      <c r="I87" s="54" t="s">
        <v>4094</v>
      </c>
    </row>
    <row r="88" spans="1:9" ht="25.5" customHeight="1" x14ac:dyDescent="0.2">
      <c r="A88" s="201"/>
      <c r="B88" s="201"/>
      <c r="C88" s="54" t="s">
        <v>4095</v>
      </c>
      <c r="D88" s="54" t="s">
        <v>4096</v>
      </c>
      <c r="F88" s="255"/>
      <c r="G88" s="220"/>
      <c r="H88" s="54" t="s">
        <v>4095</v>
      </c>
      <c r="I88" s="54" t="s">
        <v>4096</v>
      </c>
    </row>
    <row r="89" spans="1:9" ht="25.5" customHeight="1" x14ac:dyDescent="0.2">
      <c r="A89" s="201"/>
      <c r="B89" s="201"/>
      <c r="C89" s="54" t="s">
        <v>4097</v>
      </c>
      <c r="D89" s="54" t="s">
        <v>4098</v>
      </c>
      <c r="F89" s="255"/>
      <c r="G89" s="220"/>
      <c r="H89" s="54" t="s">
        <v>4097</v>
      </c>
      <c r="I89" s="54" t="s">
        <v>4098</v>
      </c>
    </row>
    <row r="90" spans="1:9" ht="25.5" customHeight="1" x14ac:dyDescent="0.2">
      <c r="A90" s="201"/>
      <c r="B90" s="201"/>
      <c r="C90" s="54" t="s">
        <v>4099</v>
      </c>
      <c r="D90" s="54" t="s">
        <v>4100</v>
      </c>
      <c r="F90" s="255"/>
      <c r="G90" s="220"/>
      <c r="H90" s="54" t="s">
        <v>4099</v>
      </c>
      <c r="I90" s="54" t="s">
        <v>4100</v>
      </c>
    </row>
    <row r="91" spans="1:9" ht="25.5" customHeight="1" x14ac:dyDescent="0.2">
      <c r="A91" s="201"/>
      <c r="B91" s="201"/>
      <c r="C91" s="54" t="s">
        <v>4101</v>
      </c>
      <c r="D91" s="54" t="s">
        <v>4102</v>
      </c>
      <c r="F91" s="255"/>
      <c r="G91" s="220"/>
      <c r="H91" s="54" t="s">
        <v>4101</v>
      </c>
      <c r="I91" s="54" t="s">
        <v>4102</v>
      </c>
    </row>
    <row r="92" spans="1:9" ht="38.25" customHeight="1" x14ac:dyDescent="0.2">
      <c r="A92" s="201"/>
      <c r="B92" s="201"/>
      <c r="C92" s="54" t="s">
        <v>4103</v>
      </c>
      <c r="D92" s="54" t="s">
        <v>4104</v>
      </c>
      <c r="F92" s="255"/>
      <c r="G92" s="220"/>
      <c r="H92" s="54" t="s">
        <v>4103</v>
      </c>
      <c r="I92" s="54" t="s">
        <v>4104</v>
      </c>
    </row>
    <row r="93" spans="1:9" ht="25.5" customHeight="1" x14ac:dyDescent="0.2">
      <c r="A93" s="202"/>
      <c r="B93" s="202"/>
      <c r="C93" s="54" t="s">
        <v>4105</v>
      </c>
      <c r="D93" s="54" t="s">
        <v>4106</v>
      </c>
      <c r="F93" s="256"/>
      <c r="G93" s="221"/>
      <c r="H93" s="54" t="s">
        <v>4105</v>
      </c>
      <c r="I93" s="54" t="s">
        <v>4106</v>
      </c>
    </row>
    <row r="94" spans="1:9" ht="38.25" customHeight="1" x14ac:dyDescent="0.2">
      <c r="A94" s="219" t="s">
        <v>199</v>
      </c>
      <c r="B94" s="203" t="s">
        <v>200</v>
      </c>
      <c r="C94" s="54" t="s">
        <v>4107</v>
      </c>
      <c r="D94" s="54" t="s">
        <v>4108</v>
      </c>
      <c r="F94" s="222" t="s">
        <v>4735</v>
      </c>
      <c r="G94" s="228" t="s">
        <v>200</v>
      </c>
      <c r="H94" s="54" t="s">
        <v>4107</v>
      </c>
      <c r="I94" s="54" t="s">
        <v>4108</v>
      </c>
    </row>
    <row r="95" spans="1:9" ht="51" customHeight="1" x14ac:dyDescent="0.2">
      <c r="A95" s="202"/>
      <c r="B95" s="202"/>
      <c r="C95" s="54" t="s">
        <v>4109</v>
      </c>
      <c r="D95" s="54" t="s">
        <v>4110</v>
      </c>
      <c r="F95" s="223"/>
      <c r="G95" s="223"/>
      <c r="H95" s="54" t="s">
        <v>4109</v>
      </c>
      <c r="I95" s="54" t="s">
        <v>4110</v>
      </c>
    </row>
    <row r="96" spans="1:9" ht="25.5" customHeight="1" x14ac:dyDescent="0.2">
      <c r="A96" s="86" t="s">
        <v>201</v>
      </c>
      <c r="B96" s="58" t="s">
        <v>202</v>
      </c>
      <c r="C96" s="54" t="s">
        <v>4111</v>
      </c>
      <c r="D96" s="54" t="s">
        <v>202</v>
      </c>
      <c r="F96" s="86" t="s">
        <v>4736</v>
      </c>
      <c r="G96" s="58" t="s">
        <v>202</v>
      </c>
      <c r="H96" s="54" t="s">
        <v>4111</v>
      </c>
      <c r="I96" s="54" t="s">
        <v>202</v>
      </c>
    </row>
    <row r="97" spans="1:9" ht="12.75" customHeight="1" x14ac:dyDescent="0.2">
      <c r="A97" s="86" t="s">
        <v>203</v>
      </c>
      <c r="B97" s="58" t="s">
        <v>204</v>
      </c>
      <c r="C97" s="54" t="s">
        <v>4112</v>
      </c>
      <c r="D97" s="54" t="s">
        <v>4113</v>
      </c>
      <c r="F97" s="86" t="s">
        <v>4737</v>
      </c>
      <c r="G97" s="58" t="s">
        <v>204</v>
      </c>
      <c r="H97" s="54" t="s">
        <v>4112</v>
      </c>
      <c r="I97" s="54" t="s">
        <v>4113</v>
      </c>
    </row>
    <row r="98" spans="1:9" ht="12.75" customHeight="1" x14ac:dyDescent="0.2">
      <c r="A98" s="86" t="s">
        <v>205</v>
      </c>
      <c r="B98" s="58" t="s">
        <v>206</v>
      </c>
      <c r="C98" s="54" t="s">
        <v>4114</v>
      </c>
      <c r="D98" s="54" t="s">
        <v>4115</v>
      </c>
      <c r="F98" s="86" t="s">
        <v>4738</v>
      </c>
      <c r="G98" s="58" t="s">
        <v>206</v>
      </c>
      <c r="H98" s="54" t="s">
        <v>4114</v>
      </c>
      <c r="I98" s="54" t="s">
        <v>4115</v>
      </c>
    </row>
    <row r="99" spans="1:9" ht="51" customHeight="1" x14ac:dyDescent="0.2">
      <c r="A99" s="86" t="s">
        <v>207</v>
      </c>
      <c r="B99" s="58" t="s">
        <v>208</v>
      </c>
      <c r="C99" s="54"/>
      <c r="D99" s="54" t="s">
        <v>4116</v>
      </c>
      <c r="F99" s="86" t="s">
        <v>4739</v>
      </c>
      <c r="G99" s="58" t="s">
        <v>208</v>
      </c>
      <c r="H99" s="54"/>
      <c r="I99" s="54" t="s">
        <v>4116</v>
      </c>
    </row>
    <row r="100" spans="1:9" ht="76.5" customHeight="1" x14ac:dyDescent="0.2">
      <c r="A100" s="86" t="s">
        <v>209</v>
      </c>
      <c r="B100" s="58" t="s">
        <v>210</v>
      </c>
      <c r="C100" s="54"/>
      <c r="D100" s="54" t="s">
        <v>4117</v>
      </c>
      <c r="F100" s="86" t="s">
        <v>4740</v>
      </c>
      <c r="G100" s="58" t="s">
        <v>210</v>
      </c>
      <c r="H100" s="54"/>
      <c r="I100" s="54" t="s">
        <v>4117</v>
      </c>
    </row>
    <row r="101" spans="1:9" ht="51" customHeight="1" x14ac:dyDescent="0.2">
      <c r="A101" s="219" t="s">
        <v>211</v>
      </c>
      <c r="B101" s="203" t="s">
        <v>212</v>
      </c>
      <c r="C101" s="54" t="s">
        <v>4118</v>
      </c>
      <c r="D101" s="54" t="s">
        <v>4119</v>
      </c>
      <c r="F101" s="222" t="s">
        <v>4741</v>
      </c>
      <c r="G101" s="228" t="s">
        <v>212</v>
      </c>
      <c r="H101" s="54" t="s">
        <v>4118</v>
      </c>
      <c r="I101" s="54" t="s">
        <v>4119</v>
      </c>
    </row>
    <row r="102" spans="1:9" ht="38.25" customHeight="1" x14ac:dyDescent="0.2">
      <c r="A102" s="202"/>
      <c r="B102" s="202"/>
      <c r="C102" s="54" t="s">
        <v>4120</v>
      </c>
      <c r="D102" s="54" t="s">
        <v>4121</v>
      </c>
      <c r="F102" s="223"/>
      <c r="G102" s="223"/>
      <c r="H102" s="54" t="s">
        <v>4120</v>
      </c>
      <c r="I102" s="54" t="s">
        <v>4121</v>
      </c>
    </row>
    <row r="103" spans="1:9" ht="38.25" customHeight="1" x14ac:dyDescent="0.2">
      <c r="A103" s="86" t="s">
        <v>213</v>
      </c>
      <c r="B103" s="58" t="s">
        <v>214</v>
      </c>
      <c r="C103" s="54" t="s">
        <v>4122</v>
      </c>
      <c r="D103" s="54" t="s">
        <v>214</v>
      </c>
      <c r="F103" s="86" t="s">
        <v>4742</v>
      </c>
      <c r="G103" s="58" t="s">
        <v>214</v>
      </c>
      <c r="H103" s="54" t="s">
        <v>4122</v>
      </c>
      <c r="I103" s="54" t="s">
        <v>214</v>
      </c>
    </row>
    <row r="104" spans="1:9" ht="51" customHeight="1" x14ac:dyDescent="0.2">
      <c r="A104" s="86" t="s">
        <v>215</v>
      </c>
      <c r="B104" s="58" t="s">
        <v>216</v>
      </c>
      <c r="C104" s="54" t="s">
        <v>4123</v>
      </c>
      <c r="D104" s="54" t="s">
        <v>4124</v>
      </c>
      <c r="F104" s="86" t="s">
        <v>4743</v>
      </c>
      <c r="G104" s="58" t="s">
        <v>216</v>
      </c>
      <c r="H104" s="54" t="s">
        <v>4123</v>
      </c>
      <c r="I104" s="54" t="s">
        <v>4124</v>
      </c>
    </row>
    <row r="105" spans="1:9" ht="51" customHeight="1" x14ac:dyDescent="0.2">
      <c r="A105" s="86" t="s">
        <v>217</v>
      </c>
      <c r="B105" s="58" t="s">
        <v>218</v>
      </c>
      <c r="C105" s="54" t="s">
        <v>4125</v>
      </c>
      <c r="D105" s="54" t="s">
        <v>218</v>
      </c>
      <c r="F105" s="86" t="s">
        <v>4744</v>
      </c>
      <c r="G105" s="58" t="s">
        <v>218</v>
      </c>
      <c r="H105" s="54" t="s">
        <v>4125</v>
      </c>
      <c r="I105" s="54" t="s">
        <v>218</v>
      </c>
    </row>
    <row r="106" spans="1:9" ht="38.25" customHeight="1" x14ac:dyDescent="0.2">
      <c r="A106" s="219" t="s">
        <v>219</v>
      </c>
      <c r="B106" s="203" t="s">
        <v>220</v>
      </c>
      <c r="C106" s="54" t="s">
        <v>4126</v>
      </c>
      <c r="D106" s="54" t="s">
        <v>4127</v>
      </c>
      <c r="F106" s="222" t="s">
        <v>4745</v>
      </c>
      <c r="G106" s="228" t="s">
        <v>220</v>
      </c>
      <c r="H106" s="54" t="s">
        <v>4126</v>
      </c>
      <c r="I106" s="54" t="s">
        <v>4127</v>
      </c>
    </row>
    <row r="107" spans="1:9" ht="38.25" customHeight="1" x14ac:dyDescent="0.2">
      <c r="A107" s="202"/>
      <c r="B107" s="202"/>
      <c r="C107" s="54" t="s">
        <v>4128</v>
      </c>
      <c r="D107" s="54" t="s">
        <v>4129</v>
      </c>
      <c r="F107" s="223"/>
      <c r="G107" s="223"/>
      <c r="H107" s="54" t="s">
        <v>4128</v>
      </c>
      <c r="I107" s="54" t="s">
        <v>4129</v>
      </c>
    </row>
    <row r="108" spans="1:9" ht="102" x14ac:dyDescent="0.2">
      <c r="A108" s="86" t="s">
        <v>221</v>
      </c>
      <c r="B108" s="58" t="s">
        <v>222</v>
      </c>
      <c r="C108" s="54"/>
      <c r="D108" s="54"/>
      <c r="F108" s="86" t="s">
        <v>4746</v>
      </c>
      <c r="G108" s="58" t="s">
        <v>222</v>
      </c>
      <c r="H108" s="54"/>
      <c r="I108" s="54"/>
    </row>
    <row r="109" spans="1:9" ht="25.5" customHeight="1" x14ac:dyDescent="0.2">
      <c r="A109" s="219" t="s">
        <v>4130</v>
      </c>
      <c r="B109" s="203" t="s">
        <v>224</v>
      </c>
      <c r="C109" s="54" t="s">
        <v>4131</v>
      </c>
      <c r="D109" s="54" t="s">
        <v>4132</v>
      </c>
      <c r="F109" s="219" t="s">
        <v>4747</v>
      </c>
      <c r="G109" s="203" t="s">
        <v>224</v>
      </c>
      <c r="H109" s="54" t="s">
        <v>4131</v>
      </c>
      <c r="I109" s="54" t="s">
        <v>4132</v>
      </c>
    </row>
    <row r="110" spans="1:9" ht="38.25" customHeight="1" x14ac:dyDescent="0.2">
      <c r="A110" s="201"/>
      <c r="B110" s="201"/>
      <c r="C110" s="54" t="s">
        <v>4133</v>
      </c>
      <c r="D110" s="54" t="s">
        <v>4134</v>
      </c>
      <c r="F110" s="255"/>
      <c r="G110" s="220"/>
      <c r="H110" s="54" t="s">
        <v>4133</v>
      </c>
      <c r="I110" s="54" t="s">
        <v>4134</v>
      </c>
    </row>
    <row r="111" spans="1:9" ht="25.5" customHeight="1" x14ac:dyDescent="0.2">
      <c r="A111" s="202"/>
      <c r="B111" s="202"/>
      <c r="C111" s="54" t="s">
        <v>4135</v>
      </c>
      <c r="D111" s="54" t="s">
        <v>4136</v>
      </c>
      <c r="F111" s="256"/>
      <c r="G111" s="221"/>
      <c r="H111" s="54" t="s">
        <v>4135</v>
      </c>
      <c r="I111" s="54" t="s">
        <v>4136</v>
      </c>
    </row>
    <row r="112" spans="1:9" ht="38.25" customHeight="1" x14ac:dyDescent="0.2">
      <c r="A112" s="219" t="s">
        <v>225</v>
      </c>
      <c r="B112" s="203" t="s">
        <v>226</v>
      </c>
      <c r="C112" s="54" t="s">
        <v>4137</v>
      </c>
      <c r="D112" s="54" t="s">
        <v>4138</v>
      </c>
      <c r="F112" s="203" t="s">
        <v>4748</v>
      </c>
      <c r="G112" s="203" t="s">
        <v>226</v>
      </c>
      <c r="H112" s="54" t="s">
        <v>4137</v>
      </c>
      <c r="I112" s="54" t="s">
        <v>4138</v>
      </c>
    </row>
    <row r="113" spans="1:9" ht="38.25" customHeight="1" x14ac:dyDescent="0.2">
      <c r="A113" s="201"/>
      <c r="B113" s="201"/>
      <c r="C113" s="54" t="s">
        <v>4139</v>
      </c>
      <c r="D113" s="54" t="s">
        <v>4140</v>
      </c>
      <c r="F113" s="220"/>
      <c r="G113" s="220"/>
      <c r="H113" s="54" t="s">
        <v>4139</v>
      </c>
      <c r="I113" s="54" t="s">
        <v>4140</v>
      </c>
    </row>
    <row r="114" spans="1:9" ht="38.25" customHeight="1" x14ac:dyDescent="0.2">
      <c r="A114" s="201"/>
      <c r="B114" s="201"/>
      <c r="C114" s="54" t="s">
        <v>4141</v>
      </c>
      <c r="D114" s="54" t="s">
        <v>4142</v>
      </c>
      <c r="F114" s="220"/>
      <c r="G114" s="220"/>
      <c r="H114" s="54" t="s">
        <v>4141</v>
      </c>
      <c r="I114" s="54" t="s">
        <v>4142</v>
      </c>
    </row>
    <row r="115" spans="1:9" ht="38.25" customHeight="1" x14ac:dyDescent="0.2">
      <c r="A115" s="201"/>
      <c r="B115" s="201"/>
      <c r="C115" s="54" t="s">
        <v>4143</v>
      </c>
      <c r="D115" s="54" t="s">
        <v>4144</v>
      </c>
      <c r="F115" s="220"/>
      <c r="G115" s="220"/>
      <c r="H115" s="54" t="s">
        <v>4143</v>
      </c>
      <c r="I115" s="54" t="s">
        <v>4144</v>
      </c>
    </row>
    <row r="116" spans="1:9" ht="38.25" customHeight="1" x14ac:dyDescent="0.2">
      <c r="A116" s="201"/>
      <c r="B116" s="201"/>
      <c r="C116" s="54" t="s">
        <v>4145</v>
      </c>
      <c r="D116" s="54" t="s">
        <v>4146</v>
      </c>
      <c r="F116" s="220"/>
      <c r="G116" s="220"/>
      <c r="H116" s="54" t="s">
        <v>4145</v>
      </c>
      <c r="I116" s="54" t="s">
        <v>4146</v>
      </c>
    </row>
    <row r="117" spans="1:9" ht="38.25" customHeight="1" x14ac:dyDescent="0.2">
      <c r="A117" s="201"/>
      <c r="B117" s="201"/>
      <c r="C117" s="54" t="s">
        <v>4147</v>
      </c>
      <c r="D117" s="54" t="s">
        <v>4148</v>
      </c>
      <c r="F117" s="220"/>
      <c r="G117" s="220"/>
      <c r="H117" s="54" t="s">
        <v>4147</v>
      </c>
      <c r="I117" s="54" t="s">
        <v>4148</v>
      </c>
    </row>
    <row r="118" spans="1:9" ht="38.25" customHeight="1" x14ac:dyDescent="0.2">
      <c r="A118" s="201"/>
      <c r="B118" s="201"/>
      <c r="C118" s="54" t="s">
        <v>4149</v>
      </c>
      <c r="D118" s="54" t="s">
        <v>4150</v>
      </c>
      <c r="F118" s="220"/>
      <c r="G118" s="220"/>
      <c r="H118" s="54" t="s">
        <v>4149</v>
      </c>
      <c r="I118" s="54" t="s">
        <v>4150</v>
      </c>
    </row>
    <row r="119" spans="1:9" ht="38.25" customHeight="1" x14ac:dyDescent="0.2">
      <c r="A119" s="201"/>
      <c r="B119" s="201"/>
      <c r="C119" s="54" t="s">
        <v>4151</v>
      </c>
      <c r="D119" s="54" t="s">
        <v>4152</v>
      </c>
      <c r="F119" s="220"/>
      <c r="G119" s="220"/>
      <c r="H119" s="54" t="s">
        <v>4151</v>
      </c>
      <c r="I119" s="54" t="s">
        <v>4152</v>
      </c>
    </row>
    <row r="120" spans="1:9" ht="38.25" customHeight="1" x14ac:dyDescent="0.2">
      <c r="A120" s="201"/>
      <c r="B120" s="201"/>
      <c r="C120" s="54" t="s">
        <v>4153</v>
      </c>
      <c r="D120" s="54" t="s">
        <v>4154</v>
      </c>
      <c r="F120" s="220"/>
      <c r="G120" s="220"/>
      <c r="H120" s="54" t="s">
        <v>4153</v>
      </c>
      <c r="I120" s="54" t="s">
        <v>4154</v>
      </c>
    </row>
    <row r="121" spans="1:9" ht="38.25" customHeight="1" x14ac:dyDescent="0.2">
      <c r="A121" s="201"/>
      <c r="B121" s="201"/>
      <c r="C121" s="54" t="s">
        <v>4155</v>
      </c>
      <c r="D121" s="54" t="s">
        <v>4156</v>
      </c>
      <c r="F121" s="220"/>
      <c r="G121" s="220"/>
      <c r="H121" s="54" t="s">
        <v>4155</v>
      </c>
      <c r="I121" s="54" t="s">
        <v>4156</v>
      </c>
    </row>
    <row r="122" spans="1:9" ht="38.25" customHeight="1" x14ac:dyDescent="0.2">
      <c r="A122" s="201"/>
      <c r="B122" s="201"/>
      <c r="C122" s="54" t="s">
        <v>4157</v>
      </c>
      <c r="D122" s="54" t="s">
        <v>4158</v>
      </c>
      <c r="F122" s="220"/>
      <c r="G122" s="220"/>
      <c r="H122" s="54" t="s">
        <v>4157</v>
      </c>
      <c r="I122" s="54" t="s">
        <v>4158</v>
      </c>
    </row>
    <row r="123" spans="1:9" ht="51" customHeight="1" x14ac:dyDescent="0.2">
      <c r="A123" s="201"/>
      <c r="B123" s="201"/>
      <c r="C123" s="54" t="s">
        <v>4159</v>
      </c>
      <c r="D123" s="54" t="s">
        <v>4160</v>
      </c>
      <c r="F123" s="220"/>
      <c r="G123" s="220"/>
      <c r="H123" s="54" t="s">
        <v>4159</v>
      </c>
      <c r="I123" s="54" t="s">
        <v>4160</v>
      </c>
    </row>
    <row r="124" spans="1:9" ht="25.5" customHeight="1" x14ac:dyDescent="0.2">
      <c r="A124" s="201"/>
      <c r="B124" s="201"/>
      <c r="C124" s="54" t="s">
        <v>4161</v>
      </c>
      <c r="D124" s="54" t="s">
        <v>4162</v>
      </c>
      <c r="F124" s="220"/>
      <c r="G124" s="220"/>
      <c r="H124" s="54" t="s">
        <v>4161</v>
      </c>
      <c r="I124" s="54" t="s">
        <v>4162</v>
      </c>
    </row>
    <row r="125" spans="1:9" ht="25.5" customHeight="1" x14ac:dyDescent="0.2">
      <c r="A125" s="201"/>
      <c r="B125" s="201"/>
      <c r="C125" s="54" t="s">
        <v>4163</v>
      </c>
      <c r="D125" s="54" t="s">
        <v>4164</v>
      </c>
      <c r="F125" s="220"/>
      <c r="G125" s="220"/>
      <c r="H125" s="54" t="s">
        <v>4163</v>
      </c>
      <c r="I125" s="54" t="s">
        <v>4164</v>
      </c>
    </row>
    <row r="126" spans="1:9" ht="25.5" customHeight="1" x14ac:dyDescent="0.2">
      <c r="A126" s="201"/>
      <c r="B126" s="201"/>
      <c r="C126" s="54" t="s">
        <v>4165</v>
      </c>
      <c r="D126" s="54" t="s">
        <v>4166</v>
      </c>
      <c r="F126" s="220"/>
      <c r="G126" s="220"/>
      <c r="H126" s="54" t="s">
        <v>4165</v>
      </c>
      <c r="I126" s="54" t="s">
        <v>4166</v>
      </c>
    </row>
    <row r="127" spans="1:9" ht="25.5" customHeight="1" x14ac:dyDescent="0.2">
      <c r="A127" s="201"/>
      <c r="B127" s="201"/>
      <c r="C127" s="54" t="s">
        <v>4167</v>
      </c>
      <c r="D127" s="54" t="s">
        <v>4168</v>
      </c>
      <c r="F127" s="220"/>
      <c r="G127" s="220"/>
      <c r="H127" s="54" t="s">
        <v>4167</v>
      </c>
      <c r="I127" s="54" t="s">
        <v>4168</v>
      </c>
    </row>
    <row r="128" spans="1:9" ht="25.5" customHeight="1" x14ac:dyDescent="0.2">
      <c r="A128" s="201"/>
      <c r="B128" s="201"/>
      <c r="C128" s="54" t="s">
        <v>4169</v>
      </c>
      <c r="D128" s="54" t="s">
        <v>4170</v>
      </c>
      <c r="F128" s="220"/>
      <c r="G128" s="220"/>
      <c r="H128" s="54" t="s">
        <v>4169</v>
      </c>
      <c r="I128" s="54" t="s">
        <v>4170</v>
      </c>
    </row>
    <row r="129" spans="1:9" ht="25.5" customHeight="1" x14ac:dyDescent="0.2">
      <c r="A129" s="201"/>
      <c r="B129" s="201"/>
      <c r="C129" s="54" t="s">
        <v>4171</v>
      </c>
      <c r="D129" s="54" t="s">
        <v>4172</v>
      </c>
      <c r="F129" s="220"/>
      <c r="G129" s="220"/>
      <c r="H129" s="54" t="s">
        <v>4171</v>
      </c>
      <c r="I129" s="54" t="s">
        <v>4172</v>
      </c>
    </row>
    <row r="130" spans="1:9" ht="25.5" customHeight="1" x14ac:dyDescent="0.2">
      <c r="A130" s="201"/>
      <c r="B130" s="201"/>
      <c r="C130" s="54" t="s">
        <v>4173</v>
      </c>
      <c r="D130" s="54" t="s">
        <v>4174</v>
      </c>
      <c r="F130" s="220"/>
      <c r="G130" s="220"/>
      <c r="H130" s="54" t="s">
        <v>4173</v>
      </c>
      <c r="I130" s="54" t="s">
        <v>4174</v>
      </c>
    </row>
    <row r="131" spans="1:9" ht="25.5" customHeight="1" x14ac:dyDescent="0.2">
      <c r="A131" s="201"/>
      <c r="B131" s="201"/>
      <c r="C131" s="54" t="s">
        <v>4175</v>
      </c>
      <c r="D131" s="54" t="s">
        <v>4176</v>
      </c>
      <c r="F131" s="220"/>
      <c r="G131" s="220"/>
      <c r="H131" s="54" t="s">
        <v>4175</v>
      </c>
      <c r="I131" s="54" t="s">
        <v>4176</v>
      </c>
    </row>
    <row r="132" spans="1:9" ht="25.5" customHeight="1" x14ac:dyDescent="0.2">
      <c r="A132" s="201"/>
      <c r="B132" s="201"/>
      <c r="C132" s="54" t="s">
        <v>4177</v>
      </c>
      <c r="D132" s="54" t="s">
        <v>4178</v>
      </c>
      <c r="F132" s="220"/>
      <c r="G132" s="220"/>
      <c r="H132" s="54" t="s">
        <v>4177</v>
      </c>
      <c r="I132" s="54" t="s">
        <v>4178</v>
      </c>
    </row>
    <row r="133" spans="1:9" ht="25.5" customHeight="1" x14ac:dyDescent="0.2">
      <c r="A133" s="201"/>
      <c r="B133" s="201"/>
      <c r="C133" s="54" t="s">
        <v>4179</v>
      </c>
      <c r="D133" s="54" t="s">
        <v>4180</v>
      </c>
      <c r="F133" s="220"/>
      <c r="G133" s="220"/>
      <c r="H133" s="54" t="s">
        <v>4179</v>
      </c>
      <c r="I133" s="54" t="s">
        <v>4180</v>
      </c>
    </row>
    <row r="134" spans="1:9" ht="38.25" customHeight="1" x14ac:dyDescent="0.2">
      <c r="A134" s="201"/>
      <c r="B134" s="201"/>
      <c r="C134" s="54" t="s">
        <v>4181</v>
      </c>
      <c r="D134" s="54" t="s">
        <v>4182</v>
      </c>
      <c r="F134" s="220"/>
      <c r="G134" s="220"/>
      <c r="H134" s="54" t="s">
        <v>4181</v>
      </c>
      <c r="I134" s="54" t="s">
        <v>4182</v>
      </c>
    </row>
    <row r="135" spans="1:9" ht="38.25" customHeight="1" x14ac:dyDescent="0.2">
      <c r="A135" s="201"/>
      <c r="B135" s="201"/>
      <c r="C135" s="54" t="s">
        <v>4183</v>
      </c>
      <c r="D135" s="54" t="s">
        <v>4184</v>
      </c>
      <c r="F135" s="220"/>
      <c r="G135" s="220"/>
      <c r="H135" s="54" t="s">
        <v>4183</v>
      </c>
      <c r="I135" s="54" t="s">
        <v>4184</v>
      </c>
    </row>
    <row r="136" spans="1:9" ht="38.25" customHeight="1" x14ac:dyDescent="0.2">
      <c r="A136" s="201"/>
      <c r="B136" s="201"/>
      <c r="C136" s="54" t="s">
        <v>4185</v>
      </c>
      <c r="D136" s="54" t="s">
        <v>4186</v>
      </c>
      <c r="F136" s="220"/>
      <c r="G136" s="220"/>
      <c r="H136" s="54" t="s">
        <v>4185</v>
      </c>
      <c r="I136" s="54" t="s">
        <v>4186</v>
      </c>
    </row>
    <row r="137" spans="1:9" ht="38.25" customHeight="1" x14ac:dyDescent="0.2">
      <c r="A137" s="202"/>
      <c r="B137" s="202"/>
      <c r="C137" s="54" t="s">
        <v>4187</v>
      </c>
      <c r="D137" s="54" t="s">
        <v>4188</v>
      </c>
      <c r="F137" s="221"/>
      <c r="G137" s="221"/>
      <c r="H137" s="54" t="s">
        <v>4187</v>
      </c>
      <c r="I137" s="54" t="s">
        <v>4188</v>
      </c>
    </row>
    <row r="138" spans="1:9" ht="12.75" customHeight="1" x14ac:dyDescent="0.2">
      <c r="A138" s="86" t="s">
        <v>227</v>
      </c>
      <c r="B138" s="58" t="s">
        <v>228</v>
      </c>
      <c r="C138" s="54" t="s">
        <v>4189</v>
      </c>
      <c r="D138" s="54" t="s">
        <v>4190</v>
      </c>
      <c r="F138" s="86" t="s">
        <v>4749</v>
      </c>
      <c r="G138" s="58" t="s">
        <v>228</v>
      </c>
      <c r="H138" s="54" t="s">
        <v>4189</v>
      </c>
      <c r="I138" s="54" t="s">
        <v>4190</v>
      </c>
    </row>
    <row r="139" spans="1:9" ht="25.5" customHeight="1" x14ac:dyDescent="0.2">
      <c r="A139" s="86" t="s">
        <v>229</v>
      </c>
      <c r="B139" s="58" t="s">
        <v>230</v>
      </c>
      <c r="C139" s="54" t="s">
        <v>4191</v>
      </c>
      <c r="D139" s="54" t="s">
        <v>4192</v>
      </c>
      <c r="F139" s="86" t="s">
        <v>4750</v>
      </c>
      <c r="G139" s="58" t="s">
        <v>230</v>
      </c>
      <c r="H139" s="54" t="s">
        <v>4191</v>
      </c>
      <c r="I139" s="54" t="s">
        <v>4192</v>
      </c>
    </row>
    <row r="140" spans="1:9" ht="38.25" customHeight="1" x14ac:dyDescent="0.2">
      <c r="A140" s="86" t="s">
        <v>231</v>
      </c>
      <c r="B140" s="58" t="s">
        <v>232</v>
      </c>
      <c r="C140" s="54" t="s">
        <v>4193</v>
      </c>
      <c r="D140" s="54" t="s">
        <v>4194</v>
      </c>
      <c r="F140" s="86" t="s">
        <v>4751</v>
      </c>
      <c r="G140" s="58" t="s">
        <v>232</v>
      </c>
      <c r="H140" s="54" t="s">
        <v>4193</v>
      </c>
      <c r="I140" s="54" t="s">
        <v>4194</v>
      </c>
    </row>
    <row r="141" spans="1:9" ht="38.25" customHeight="1" x14ac:dyDescent="0.2">
      <c r="A141" s="86" t="s">
        <v>233</v>
      </c>
      <c r="B141" s="58" t="s">
        <v>234</v>
      </c>
      <c r="C141" s="54" t="s">
        <v>4195</v>
      </c>
      <c r="D141" s="54" t="s">
        <v>4196</v>
      </c>
      <c r="F141" s="86" t="s">
        <v>4752</v>
      </c>
      <c r="G141" s="58" t="s">
        <v>234</v>
      </c>
      <c r="H141" s="54" t="s">
        <v>4195</v>
      </c>
      <c r="I141" s="54" t="s">
        <v>4196</v>
      </c>
    </row>
    <row r="142" spans="1:9" ht="38.25" customHeight="1" x14ac:dyDescent="0.2">
      <c r="A142" s="86" t="s">
        <v>235</v>
      </c>
      <c r="B142" s="58" t="s">
        <v>236</v>
      </c>
      <c r="C142" s="54" t="s">
        <v>4197</v>
      </c>
      <c r="D142" s="54" t="s">
        <v>4198</v>
      </c>
      <c r="F142" s="86" t="s">
        <v>4753</v>
      </c>
      <c r="G142" s="58" t="s">
        <v>236</v>
      </c>
      <c r="H142" s="54" t="s">
        <v>4197</v>
      </c>
      <c r="I142" s="54" t="s">
        <v>4198</v>
      </c>
    </row>
    <row r="143" spans="1:9" ht="51" customHeight="1" x14ac:dyDescent="0.2">
      <c r="A143" s="219" t="s">
        <v>237</v>
      </c>
      <c r="B143" s="203" t="s">
        <v>238</v>
      </c>
      <c r="C143" s="54" t="s">
        <v>4199</v>
      </c>
      <c r="D143" s="54" t="s">
        <v>4200</v>
      </c>
      <c r="F143" s="203" t="s">
        <v>4754</v>
      </c>
      <c r="G143" s="203" t="s">
        <v>238</v>
      </c>
      <c r="H143" s="54" t="s">
        <v>4199</v>
      </c>
      <c r="I143" s="54" t="s">
        <v>4200</v>
      </c>
    </row>
    <row r="144" spans="1:9" ht="51" customHeight="1" x14ac:dyDescent="0.2">
      <c r="A144" s="201"/>
      <c r="B144" s="201"/>
      <c r="C144" s="54" t="s">
        <v>4201</v>
      </c>
      <c r="D144" s="54" t="s">
        <v>4202</v>
      </c>
      <c r="F144" s="220"/>
      <c r="G144" s="220"/>
      <c r="H144" s="54" t="s">
        <v>4201</v>
      </c>
      <c r="I144" s="54" t="s">
        <v>4202</v>
      </c>
    </row>
    <row r="145" spans="1:9" ht="51" customHeight="1" x14ac:dyDescent="0.2">
      <c r="A145" s="201"/>
      <c r="B145" s="201"/>
      <c r="C145" s="54" t="s">
        <v>4203</v>
      </c>
      <c r="D145" s="54" t="s">
        <v>4204</v>
      </c>
      <c r="F145" s="220"/>
      <c r="G145" s="220"/>
      <c r="H145" s="54" t="s">
        <v>4203</v>
      </c>
      <c r="I145" s="54" t="s">
        <v>4204</v>
      </c>
    </row>
    <row r="146" spans="1:9" ht="51" customHeight="1" x14ac:dyDescent="0.2">
      <c r="A146" s="201"/>
      <c r="B146" s="201"/>
      <c r="C146" s="54" t="s">
        <v>4205</v>
      </c>
      <c r="D146" s="54" t="s">
        <v>4206</v>
      </c>
      <c r="F146" s="220"/>
      <c r="G146" s="220"/>
      <c r="H146" s="54" t="s">
        <v>4205</v>
      </c>
      <c r="I146" s="54" t="s">
        <v>4206</v>
      </c>
    </row>
    <row r="147" spans="1:9" ht="51" customHeight="1" x14ac:dyDescent="0.2">
      <c r="A147" s="201"/>
      <c r="B147" s="201"/>
      <c r="C147" s="54" t="s">
        <v>4207</v>
      </c>
      <c r="D147" s="54" t="s">
        <v>4208</v>
      </c>
      <c r="F147" s="220"/>
      <c r="G147" s="220"/>
      <c r="H147" s="54" t="s">
        <v>4207</v>
      </c>
      <c r="I147" s="54" t="s">
        <v>4208</v>
      </c>
    </row>
    <row r="148" spans="1:9" ht="51" customHeight="1" x14ac:dyDescent="0.2">
      <c r="A148" s="201"/>
      <c r="B148" s="201"/>
      <c r="C148" s="54" t="s">
        <v>4209</v>
      </c>
      <c r="D148" s="54" t="s">
        <v>4210</v>
      </c>
      <c r="F148" s="220"/>
      <c r="G148" s="220"/>
      <c r="H148" s="54" t="s">
        <v>4209</v>
      </c>
      <c r="I148" s="54" t="s">
        <v>4210</v>
      </c>
    </row>
    <row r="149" spans="1:9" ht="51" customHeight="1" x14ac:dyDescent="0.2">
      <c r="A149" s="201"/>
      <c r="B149" s="201"/>
      <c r="C149" s="54" t="s">
        <v>4211</v>
      </c>
      <c r="D149" s="54" t="s">
        <v>4212</v>
      </c>
      <c r="F149" s="220"/>
      <c r="G149" s="220"/>
      <c r="H149" s="54" t="s">
        <v>4211</v>
      </c>
      <c r="I149" s="54" t="s">
        <v>4212</v>
      </c>
    </row>
    <row r="150" spans="1:9" ht="51" customHeight="1" x14ac:dyDescent="0.2">
      <c r="A150" s="201"/>
      <c r="B150" s="201"/>
      <c r="C150" s="54" t="s">
        <v>4213</v>
      </c>
      <c r="D150" s="54" t="s">
        <v>4214</v>
      </c>
      <c r="F150" s="220"/>
      <c r="G150" s="220"/>
      <c r="H150" s="54" t="s">
        <v>4213</v>
      </c>
      <c r="I150" s="54" t="s">
        <v>4214</v>
      </c>
    </row>
    <row r="151" spans="1:9" ht="51" customHeight="1" x14ac:dyDescent="0.2">
      <c r="A151" s="201"/>
      <c r="B151" s="201"/>
      <c r="C151" s="54" t="s">
        <v>4215</v>
      </c>
      <c r="D151" s="54" t="s">
        <v>4216</v>
      </c>
      <c r="F151" s="220"/>
      <c r="G151" s="220"/>
      <c r="H151" s="54" t="s">
        <v>4215</v>
      </c>
      <c r="I151" s="54" t="s">
        <v>4216</v>
      </c>
    </row>
    <row r="152" spans="1:9" ht="51" customHeight="1" x14ac:dyDescent="0.2">
      <c r="A152" s="201"/>
      <c r="B152" s="201"/>
      <c r="C152" s="54" t="s">
        <v>4217</v>
      </c>
      <c r="D152" s="54" t="s">
        <v>4218</v>
      </c>
      <c r="F152" s="220"/>
      <c r="G152" s="220"/>
      <c r="H152" s="54" t="s">
        <v>4217</v>
      </c>
      <c r="I152" s="54" t="s">
        <v>4218</v>
      </c>
    </row>
    <row r="153" spans="1:9" ht="51" customHeight="1" x14ac:dyDescent="0.2">
      <c r="A153" s="201"/>
      <c r="B153" s="201"/>
      <c r="C153" s="54" t="s">
        <v>4219</v>
      </c>
      <c r="D153" s="54" t="s">
        <v>4220</v>
      </c>
      <c r="F153" s="220"/>
      <c r="G153" s="220"/>
      <c r="H153" s="54" t="s">
        <v>4219</v>
      </c>
      <c r="I153" s="54" t="s">
        <v>4220</v>
      </c>
    </row>
    <row r="154" spans="1:9" ht="51" customHeight="1" x14ac:dyDescent="0.2">
      <c r="A154" s="202"/>
      <c r="B154" s="202"/>
      <c r="C154" s="54" t="s">
        <v>4221</v>
      </c>
      <c r="D154" s="54" t="s">
        <v>4222</v>
      </c>
      <c r="F154" s="221"/>
      <c r="G154" s="221"/>
      <c r="H154" s="54" t="s">
        <v>4221</v>
      </c>
      <c r="I154" s="54" t="s">
        <v>4222</v>
      </c>
    </row>
    <row r="155" spans="1:9" ht="51" customHeight="1" x14ac:dyDescent="0.2">
      <c r="A155" s="219" t="s">
        <v>239</v>
      </c>
      <c r="B155" s="203" t="s">
        <v>240</v>
      </c>
      <c r="C155" s="54" t="s">
        <v>4223</v>
      </c>
      <c r="D155" s="54" t="s">
        <v>4224</v>
      </c>
      <c r="F155" s="222" t="s">
        <v>4755</v>
      </c>
      <c r="G155" s="228" t="s">
        <v>240</v>
      </c>
      <c r="H155" s="54" t="s">
        <v>4223</v>
      </c>
      <c r="I155" s="54" t="s">
        <v>4224</v>
      </c>
    </row>
    <row r="156" spans="1:9" ht="51" customHeight="1" x14ac:dyDescent="0.2">
      <c r="A156" s="202"/>
      <c r="B156" s="202"/>
      <c r="C156" s="54" t="s">
        <v>4225</v>
      </c>
      <c r="D156" s="54" t="s">
        <v>4226</v>
      </c>
      <c r="F156" s="223"/>
      <c r="G156" s="223"/>
      <c r="H156" s="54" t="s">
        <v>4225</v>
      </c>
      <c r="I156" s="54" t="s">
        <v>4226</v>
      </c>
    </row>
    <row r="157" spans="1:9" ht="25.5" customHeight="1" x14ac:dyDescent="0.2">
      <c r="A157" s="86" t="s">
        <v>241</v>
      </c>
      <c r="B157" s="58" t="s">
        <v>242</v>
      </c>
      <c r="C157" s="54" t="s">
        <v>4227</v>
      </c>
      <c r="D157" s="54" t="s">
        <v>4228</v>
      </c>
      <c r="F157" s="86" t="s">
        <v>4756</v>
      </c>
      <c r="G157" s="58" t="s">
        <v>242</v>
      </c>
      <c r="H157" s="54" t="s">
        <v>4227</v>
      </c>
      <c r="I157" s="54" t="s">
        <v>4228</v>
      </c>
    </row>
    <row r="158" spans="1:9" ht="38.25" customHeight="1" x14ac:dyDescent="0.2">
      <c r="A158" s="219" t="s">
        <v>243</v>
      </c>
      <c r="B158" s="203" t="s">
        <v>244</v>
      </c>
      <c r="C158" s="54" t="s">
        <v>4229</v>
      </c>
      <c r="D158" s="54" t="s">
        <v>4230</v>
      </c>
      <c r="F158" s="222" t="s">
        <v>4757</v>
      </c>
      <c r="G158" s="228" t="s">
        <v>244</v>
      </c>
      <c r="H158" s="54" t="s">
        <v>4229</v>
      </c>
      <c r="I158" s="54" t="s">
        <v>4230</v>
      </c>
    </row>
    <row r="159" spans="1:9" ht="38.25" customHeight="1" x14ac:dyDescent="0.2">
      <c r="A159" s="201"/>
      <c r="B159" s="201"/>
      <c r="C159" s="54" t="s">
        <v>4231</v>
      </c>
      <c r="D159" s="54" t="s">
        <v>4232</v>
      </c>
      <c r="F159" s="223"/>
      <c r="G159" s="223"/>
      <c r="H159" s="54" t="s">
        <v>4231</v>
      </c>
      <c r="I159" s="54" t="s">
        <v>4232</v>
      </c>
    </row>
    <row r="160" spans="1:9" ht="38.25" customHeight="1" x14ac:dyDescent="0.2">
      <c r="A160" s="202"/>
      <c r="B160" s="202"/>
      <c r="C160" s="54" t="s">
        <v>4233</v>
      </c>
      <c r="D160" s="54" t="s">
        <v>4234</v>
      </c>
      <c r="F160" s="223"/>
      <c r="G160" s="223"/>
      <c r="H160" s="54" t="s">
        <v>4233</v>
      </c>
      <c r="I160" s="54" t="s">
        <v>4234</v>
      </c>
    </row>
    <row r="161" spans="1:9" ht="25.5" customHeight="1" x14ac:dyDescent="0.2">
      <c r="A161" s="86" t="s">
        <v>245</v>
      </c>
      <c r="B161" s="58" t="s">
        <v>246</v>
      </c>
      <c r="C161" s="54" t="s">
        <v>4235</v>
      </c>
      <c r="D161" s="54" t="s">
        <v>4236</v>
      </c>
      <c r="F161" s="86" t="s">
        <v>4758</v>
      </c>
      <c r="G161" s="58" t="s">
        <v>246</v>
      </c>
      <c r="H161" s="54" t="s">
        <v>4235</v>
      </c>
      <c r="I161" s="54" t="s">
        <v>4236</v>
      </c>
    </row>
    <row r="162" spans="1:9" ht="25.5" customHeight="1" x14ac:dyDescent="0.2">
      <c r="A162" s="219" t="s">
        <v>247</v>
      </c>
      <c r="B162" s="203" t="s">
        <v>248</v>
      </c>
      <c r="C162" s="54" t="s">
        <v>4237</v>
      </c>
      <c r="D162" s="54" t="s">
        <v>4238</v>
      </c>
      <c r="F162" s="222" t="s">
        <v>4759</v>
      </c>
      <c r="G162" s="228" t="s">
        <v>248</v>
      </c>
      <c r="H162" s="54" t="s">
        <v>4237</v>
      </c>
      <c r="I162" s="54" t="s">
        <v>4238</v>
      </c>
    </row>
    <row r="163" spans="1:9" ht="25.5" customHeight="1" x14ac:dyDescent="0.2">
      <c r="A163" s="201"/>
      <c r="B163" s="201"/>
      <c r="C163" s="54" t="s">
        <v>4239</v>
      </c>
      <c r="D163" s="54" t="s">
        <v>4240</v>
      </c>
      <c r="F163" s="223"/>
      <c r="G163" s="223"/>
      <c r="H163" s="54" t="s">
        <v>4239</v>
      </c>
      <c r="I163" s="54" t="s">
        <v>4240</v>
      </c>
    </row>
    <row r="164" spans="1:9" ht="25.5" customHeight="1" x14ac:dyDescent="0.2">
      <c r="A164" s="201"/>
      <c r="B164" s="201"/>
      <c r="C164" s="54" t="s">
        <v>4241</v>
      </c>
      <c r="D164" s="54" t="s">
        <v>4242</v>
      </c>
      <c r="F164" s="223"/>
      <c r="G164" s="223"/>
      <c r="H164" s="54" t="s">
        <v>4241</v>
      </c>
      <c r="I164" s="54" t="s">
        <v>4242</v>
      </c>
    </row>
    <row r="165" spans="1:9" ht="25.5" customHeight="1" x14ac:dyDescent="0.2">
      <c r="A165" s="201"/>
      <c r="B165" s="201"/>
      <c r="C165" s="54" t="s">
        <v>4243</v>
      </c>
      <c r="D165" s="54" t="s">
        <v>4244</v>
      </c>
      <c r="F165" s="223"/>
      <c r="G165" s="223"/>
      <c r="H165" s="54" t="s">
        <v>4243</v>
      </c>
      <c r="I165" s="54" t="s">
        <v>4244</v>
      </c>
    </row>
    <row r="166" spans="1:9" ht="25.5" customHeight="1" x14ac:dyDescent="0.2">
      <c r="A166" s="201"/>
      <c r="B166" s="201"/>
      <c r="C166" s="54" t="s">
        <v>4245</v>
      </c>
      <c r="D166" s="54" t="s">
        <v>4246</v>
      </c>
      <c r="F166" s="223"/>
      <c r="G166" s="223"/>
      <c r="H166" s="54" t="s">
        <v>4245</v>
      </c>
      <c r="I166" s="54" t="s">
        <v>4246</v>
      </c>
    </row>
    <row r="167" spans="1:9" ht="25.5" customHeight="1" x14ac:dyDescent="0.2">
      <c r="A167" s="202"/>
      <c r="B167" s="202"/>
      <c r="C167" s="54" t="s">
        <v>4247</v>
      </c>
      <c r="D167" s="54" t="s">
        <v>4248</v>
      </c>
      <c r="F167" s="223"/>
      <c r="G167" s="223"/>
      <c r="H167" s="54" t="s">
        <v>4247</v>
      </c>
      <c r="I167" s="54" t="s">
        <v>4248</v>
      </c>
    </row>
    <row r="168" spans="1:9" ht="12.75" customHeight="1" x14ac:dyDescent="0.2">
      <c r="A168" s="86" t="s">
        <v>249</v>
      </c>
      <c r="B168" s="58" t="s">
        <v>250</v>
      </c>
      <c r="C168" s="54" t="s">
        <v>4249</v>
      </c>
      <c r="D168" s="54" t="s">
        <v>4250</v>
      </c>
      <c r="F168" s="86" t="s">
        <v>4760</v>
      </c>
      <c r="G168" s="58" t="s">
        <v>250</v>
      </c>
      <c r="H168" s="54" t="s">
        <v>4249</v>
      </c>
      <c r="I168" s="54" t="s">
        <v>4250</v>
      </c>
    </row>
    <row r="169" spans="1:9" ht="25.5" customHeight="1" x14ac:dyDescent="0.2">
      <c r="A169" s="86" t="s">
        <v>251</v>
      </c>
      <c r="B169" s="58" t="s">
        <v>4696</v>
      </c>
      <c r="C169" s="54" t="s">
        <v>4251</v>
      </c>
      <c r="D169" s="54" t="s">
        <v>4695</v>
      </c>
      <c r="F169" s="86" t="s">
        <v>4761</v>
      </c>
      <c r="G169" s="58" t="s">
        <v>252</v>
      </c>
      <c r="H169" s="54" t="s">
        <v>4251</v>
      </c>
      <c r="I169" s="54" t="s">
        <v>5043</v>
      </c>
    </row>
    <row r="170" spans="1:9" ht="51" customHeight="1" x14ac:dyDescent="0.2">
      <c r="A170" s="219" t="s">
        <v>253</v>
      </c>
      <c r="B170" s="203" t="s">
        <v>254</v>
      </c>
      <c r="C170" s="54" t="s">
        <v>4252</v>
      </c>
      <c r="D170" s="54" t="s">
        <v>4253</v>
      </c>
      <c r="F170" s="222" t="s">
        <v>4762</v>
      </c>
      <c r="G170" s="228" t="s">
        <v>254</v>
      </c>
      <c r="H170" s="54" t="s">
        <v>4252</v>
      </c>
      <c r="I170" s="54" t="s">
        <v>4253</v>
      </c>
    </row>
    <row r="171" spans="1:9" ht="51" customHeight="1" x14ac:dyDescent="0.2">
      <c r="A171" s="201"/>
      <c r="B171" s="201"/>
      <c r="C171" s="54" t="s">
        <v>4254</v>
      </c>
      <c r="D171" s="54" t="s">
        <v>4255</v>
      </c>
      <c r="F171" s="223"/>
      <c r="G171" s="223"/>
      <c r="H171" s="54" t="s">
        <v>4254</v>
      </c>
      <c r="I171" s="54" t="s">
        <v>4255</v>
      </c>
    </row>
    <row r="172" spans="1:9" ht="38.25" customHeight="1" x14ac:dyDescent="0.2">
      <c r="A172" s="202"/>
      <c r="B172" s="202"/>
      <c r="C172" s="54" t="s">
        <v>4256</v>
      </c>
      <c r="D172" s="54" t="s">
        <v>4257</v>
      </c>
      <c r="F172" s="223"/>
      <c r="G172" s="223"/>
      <c r="H172" s="54" t="s">
        <v>4256</v>
      </c>
      <c r="I172" s="54" t="s">
        <v>4257</v>
      </c>
    </row>
    <row r="173" spans="1:9" ht="25.5" customHeight="1" x14ac:dyDescent="0.2">
      <c r="A173" s="219" t="s">
        <v>255</v>
      </c>
      <c r="B173" s="203" t="s">
        <v>256</v>
      </c>
      <c r="C173" s="54" t="s">
        <v>4258</v>
      </c>
      <c r="D173" s="54" t="s">
        <v>4259</v>
      </c>
      <c r="F173" s="222" t="s">
        <v>4763</v>
      </c>
      <c r="G173" s="228" t="s">
        <v>256</v>
      </c>
      <c r="H173" s="54" t="s">
        <v>4258</v>
      </c>
      <c r="I173" s="54" t="s">
        <v>4259</v>
      </c>
    </row>
    <row r="174" spans="1:9" ht="25.5" customHeight="1" x14ac:dyDescent="0.2">
      <c r="A174" s="202"/>
      <c r="B174" s="202"/>
      <c r="C174" s="54" t="s">
        <v>4260</v>
      </c>
      <c r="D174" s="54" t="s">
        <v>4261</v>
      </c>
      <c r="F174" s="223"/>
      <c r="G174" s="223"/>
      <c r="H174" s="54" t="s">
        <v>4260</v>
      </c>
      <c r="I174" s="54" t="s">
        <v>4261</v>
      </c>
    </row>
    <row r="175" spans="1:9" ht="12.75" customHeight="1" x14ac:dyDescent="0.2">
      <c r="A175" s="86" t="s">
        <v>257</v>
      </c>
      <c r="B175" s="58" t="s">
        <v>258</v>
      </c>
      <c r="C175" s="54" t="s">
        <v>4262</v>
      </c>
      <c r="D175" s="54" t="s">
        <v>4263</v>
      </c>
      <c r="F175" s="86" t="s">
        <v>4764</v>
      </c>
      <c r="G175" s="58" t="s">
        <v>258</v>
      </c>
      <c r="H175" s="54" t="s">
        <v>4262</v>
      </c>
      <c r="I175" s="54" t="s">
        <v>4263</v>
      </c>
    </row>
    <row r="176" spans="1:9" ht="12.75" customHeight="1" x14ac:dyDescent="0.2">
      <c r="A176" s="86" t="s">
        <v>259</v>
      </c>
      <c r="B176" s="58" t="s">
        <v>260</v>
      </c>
      <c r="C176" s="54" t="s">
        <v>4264</v>
      </c>
      <c r="D176" s="54" t="s">
        <v>4265</v>
      </c>
      <c r="F176" s="86" t="s">
        <v>4765</v>
      </c>
      <c r="G176" s="58" t="s">
        <v>260</v>
      </c>
      <c r="H176" s="54" t="s">
        <v>4264</v>
      </c>
      <c r="I176" s="54" t="s">
        <v>4265</v>
      </c>
    </row>
    <row r="177" spans="1:9" ht="12.75" customHeight="1" x14ac:dyDescent="0.2">
      <c r="A177" s="86" t="s">
        <v>261</v>
      </c>
      <c r="B177" s="58" t="s">
        <v>262</v>
      </c>
      <c r="C177" s="54" t="s">
        <v>4266</v>
      </c>
      <c r="D177" s="54" t="s">
        <v>4267</v>
      </c>
      <c r="F177" s="86" t="s">
        <v>4766</v>
      </c>
      <c r="G177" s="58" t="s">
        <v>262</v>
      </c>
      <c r="H177" s="54" t="s">
        <v>4266</v>
      </c>
      <c r="I177" s="54" t="s">
        <v>4267</v>
      </c>
    </row>
    <row r="178" spans="1:9" ht="12.75" customHeight="1" x14ac:dyDescent="0.2">
      <c r="A178" s="86" t="s">
        <v>263</v>
      </c>
      <c r="B178" s="58" t="s">
        <v>264</v>
      </c>
      <c r="C178" s="54" t="s">
        <v>4268</v>
      </c>
      <c r="D178" s="54" t="s">
        <v>4269</v>
      </c>
      <c r="F178" s="86" t="s">
        <v>4767</v>
      </c>
      <c r="G178" s="58" t="s">
        <v>264</v>
      </c>
      <c r="H178" s="54" t="s">
        <v>4268</v>
      </c>
      <c r="I178" s="54" t="s">
        <v>4269</v>
      </c>
    </row>
    <row r="179" spans="1:9" ht="25.5" customHeight="1" x14ac:dyDescent="0.2">
      <c r="A179" s="86" t="s">
        <v>265</v>
      </c>
      <c r="B179" s="58" t="s">
        <v>266</v>
      </c>
      <c r="C179" s="54" t="s">
        <v>4270</v>
      </c>
      <c r="D179" s="54" t="s">
        <v>4271</v>
      </c>
      <c r="F179" s="86" t="s">
        <v>4768</v>
      </c>
      <c r="G179" s="58" t="s">
        <v>266</v>
      </c>
      <c r="H179" s="54" t="s">
        <v>4270</v>
      </c>
      <c r="I179" s="54" t="s">
        <v>4271</v>
      </c>
    </row>
    <row r="180" spans="1:9" ht="25.5" customHeight="1" x14ac:dyDescent="0.2">
      <c r="A180" s="86" t="s">
        <v>267</v>
      </c>
      <c r="B180" s="58" t="s">
        <v>268</v>
      </c>
      <c r="C180" s="54" t="s">
        <v>4272</v>
      </c>
      <c r="D180" s="54" t="s">
        <v>4273</v>
      </c>
      <c r="F180" s="86" t="s">
        <v>4769</v>
      </c>
      <c r="G180" s="58" t="s">
        <v>268</v>
      </c>
      <c r="H180" s="54" t="s">
        <v>4272</v>
      </c>
      <c r="I180" s="54" t="s">
        <v>4273</v>
      </c>
    </row>
    <row r="181" spans="1:9" ht="12.75" customHeight="1" x14ac:dyDescent="0.2">
      <c r="A181" s="86" t="s">
        <v>269</v>
      </c>
      <c r="B181" s="58" t="s">
        <v>270</v>
      </c>
      <c r="C181" s="54" t="s">
        <v>4274</v>
      </c>
      <c r="D181" s="54" t="s">
        <v>4275</v>
      </c>
      <c r="F181" s="86" t="s">
        <v>4770</v>
      </c>
      <c r="G181" s="58" t="s">
        <v>270</v>
      </c>
      <c r="H181" s="54" t="s">
        <v>4274</v>
      </c>
      <c r="I181" s="54" t="s">
        <v>4275</v>
      </c>
    </row>
    <row r="182" spans="1:9" ht="12.75" customHeight="1" x14ac:dyDescent="0.2">
      <c r="A182" s="86" t="s">
        <v>271</v>
      </c>
      <c r="B182" s="58" t="s">
        <v>272</v>
      </c>
      <c r="C182" s="54" t="s">
        <v>4276</v>
      </c>
      <c r="D182" s="54" t="s">
        <v>4277</v>
      </c>
      <c r="F182" s="86" t="s">
        <v>4771</v>
      </c>
      <c r="G182" s="58" t="s">
        <v>272</v>
      </c>
      <c r="H182" s="54" t="s">
        <v>4276</v>
      </c>
      <c r="I182" s="54" t="s">
        <v>4277</v>
      </c>
    </row>
    <row r="183" spans="1:9" ht="25.5" customHeight="1" x14ac:dyDescent="0.2">
      <c r="A183" s="219" t="s">
        <v>273</v>
      </c>
      <c r="B183" s="203" t="s">
        <v>274</v>
      </c>
      <c r="C183" s="54" t="s">
        <v>4278</v>
      </c>
      <c r="D183" s="54" t="s">
        <v>4279</v>
      </c>
      <c r="F183" s="222" t="s">
        <v>4772</v>
      </c>
      <c r="G183" s="228" t="s">
        <v>274</v>
      </c>
      <c r="H183" s="54" t="s">
        <v>4278</v>
      </c>
      <c r="I183" s="54" t="s">
        <v>4279</v>
      </c>
    </row>
    <row r="184" spans="1:9" ht="51" customHeight="1" x14ac:dyDescent="0.2">
      <c r="A184" s="201"/>
      <c r="B184" s="201"/>
      <c r="C184" s="54" t="s">
        <v>4280</v>
      </c>
      <c r="D184" s="54" t="s">
        <v>4281</v>
      </c>
      <c r="F184" s="223"/>
      <c r="G184" s="223"/>
      <c r="H184" s="54" t="s">
        <v>4280</v>
      </c>
      <c r="I184" s="54" t="s">
        <v>4281</v>
      </c>
    </row>
    <row r="185" spans="1:9" ht="38.25" customHeight="1" x14ac:dyDescent="0.2">
      <c r="A185" s="201"/>
      <c r="B185" s="201"/>
      <c r="C185" s="54" t="s">
        <v>4282</v>
      </c>
      <c r="D185" s="54" t="s">
        <v>4283</v>
      </c>
      <c r="F185" s="223"/>
      <c r="G185" s="223"/>
      <c r="H185" s="54" t="s">
        <v>4282</v>
      </c>
      <c r="I185" s="54" t="s">
        <v>4283</v>
      </c>
    </row>
    <row r="186" spans="1:9" ht="38.25" customHeight="1" x14ac:dyDescent="0.2">
      <c r="A186" s="201"/>
      <c r="B186" s="201"/>
      <c r="C186" s="54" t="s">
        <v>4284</v>
      </c>
      <c r="D186" s="54" t="s">
        <v>4285</v>
      </c>
      <c r="F186" s="223"/>
      <c r="G186" s="223"/>
      <c r="H186" s="54" t="s">
        <v>4284</v>
      </c>
      <c r="I186" s="54" t="s">
        <v>4285</v>
      </c>
    </row>
    <row r="187" spans="1:9" ht="25.5" customHeight="1" x14ac:dyDescent="0.2">
      <c r="A187" s="201"/>
      <c r="B187" s="201"/>
      <c r="C187" s="54" t="s">
        <v>4286</v>
      </c>
      <c r="D187" s="54" t="s">
        <v>4287</v>
      </c>
      <c r="F187" s="223"/>
      <c r="G187" s="223"/>
      <c r="H187" s="54" t="s">
        <v>4286</v>
      </c>
      <c r="I187" s="54" t="s">
        <v>4287</v>
      </c>
    </row>
    <row r="188" spans="1:9" ht="51" customHeight="1" x14ac:dyDescent="0.2">
      <c r="A188" s="201"/>
      <c r="B188" s="201"/>
      <c r="C188" s="54" t="s">
        <v>4288</v>
      </c>
      <c r="D188" s="54" t="s">
        <v>4289</v>
      </c>
      <c r="F188" s="223"/>
      <c r="G188" s="223"/>
      <c r="H188" s="54" t="s">
        <v>4288</v>
      </c>
      <c r="I188" s="54" t="s">
        <v>4289</v>
      </c>
    </row>
    <row r="189" spans="1:9" ht="38.25" customHeight="1" x14ac:dyDescent="0.2">
      <c r="A189" s="201"/>
      <c r="B189" s="201"/>
      <c r="C189" s="54" t="s">
        <v>4290</v>
      </c>
      <c r="D189" s="54" t="s">
        <v>4291</v>
      </c>
      <c r="F189" s="223"/>
      <c r="G189" s="223"/>
      <c r="H189" s="54" t="s">
        <v>4290</v>
      </c>
      <c r="I189" s="54" t="s">
        <v>4291</v>
      </c>
    </row>
    <row r="190" spans="1:9" ht="38.25" customHeight="1" x14ac:dyDescent="0.2">
      <c r="A190" s="201"/>
      <c r="B190" s="201"/>
      <c r="C190" s="54" t="s">
        <v>4292</v>
      </c>
      <c r="D190" s="54" t="s">
        <v>4293</v>
      </c>
      <c r="F190" s="223"/>
      <c r="G190" s="223"/>
      <c r="H190" s="54" t="s">
        <v>4292</v>
      </c>
      <c r="I190" s="54" t="s">
        <v>4293</v>
      </c>
    </row>
    <row r="191" spans="1:9" ht="38.25" customHeight="1" x14ac:dyDescent="0.2">
      <c r="A191" s="201"/>
      <c r="B191" s="201"/>
      <c r="C191" s="54" t="s">
        <v>4294</v>
      </c>
      <c r="D191" s="54" t="s">
        <v>4295</v>
      </c>
      <c r="F191" s="223"/>
      <c r="G191" s="223"/>
      <c r="H191" s="54" t="s">
        <v>4294</v>
      </c>
      <c r="I191" s="54" t="s">
        <v>4295</v>
      </c>
    </row>
    <row r="192" spans="1:9" ht="38.25" customHeight="1" x14ac:dyDescent="0.2">
      <c r="A192" s="201"/>
      <c r="B192" s="201"/>
      <c r="C192" s="54" t="s">
        <v>4296</v>
      </c>
      <c r="D192" s="54" t="s">
        <v>4297</v>
      </c>
      <c r="F192" s="223"/>
      <c r="G192" s="223"/>
      <c r="H192" s="54" t="s">
        <v>4296</v>
      </c>
      <c r="I192" s="54" t="s">
        <v>4297</v>
      </c>
    </row>
    <row r="193" spans="1:9" ht="38.25" customHeight="1" x14ac:dyDescent="0.2">
      <c r="A193" s="202"/>
      <c r="B193" s="202"/>
      <c r="C193" s="54" t="s">
        <v>4298</v>
      </c>
      <c r="D193" s="54" t="s">
        <v>4299</v>
      </c>
      <c r="F193" s="223"/>
      <c r="G193" s="223"/>
      <c r="H193" s="54" t="s">
        <v>4298</v>
      </c>
      <c r="I193" s="54" t="s">
        <v>4299</v>
      </c>
    </row>
    <row r="194" spans="1:9" ht="38.25" customHeight="1" x14ac:dyDescent="0.2">
      <c r="A194" s="219" t="s">
        <v>275</v>
      </c>
      <c r="B194" s="203" t="s">
        <v>276</v>
      </c>
      <c r="C194" s="54" t="s">
        <v>4300</v>
      </c>
      <c r="D194" s="54" t="s">
        <v>4301</v>
      </c>
      <c r="F194" s="222" t="s">
        <v>4773</v>
      </c>
      <c r="G194" s="228" t="s">
        <v>276</v>
      </c>
      <c r="H194" s="54" t="s">
        <v>4300</v>
      </c>
      <c r="I194" s="54" t="s">
        <v>4301</v>
      </c>
    </row>
    <row r="195" spans="1:9" ht="25.5" customHeight="1" x14ac:dyDescent="0.2">
      <c r="A195" s="201"/>
      <c r="B195" s="201"/>
      <c r="C195" s="54" t="s">
        <v>4302</v>
      </c>
      <c r="D195" s="54" t="s">
        <v>4303</v>
      </c>
      <c r="F195" s="223"/>
      <c r="G195" s="223"/>
      <c r="H195" s="54" t="s">
        <v>4302</v>
      </c>
      <c r="I195" s="54" t="s">
        <v>4303</v>
      </c>
    </row>
    <row r="196" spans="1:9" ht="38.25" customHeight="1" x14ac:dyDescent="0.2">
      <c r="A196" s="202"/>
      <c r="B196" s="202"/>
      <c r="C196" s="54" t="s">
        <v>4304</v>
      </c>
      <c r="D196" s="54" t="s">
        <v>4305</v>
      </c>
      <c r="F196" s="223"/>
      <c r="G196" s="223"/>
      <c r="H196" s="54" t="s">
        <v>4304</v>
      </c>
      <c r="I196" s="54" t="s">
        <v>4305</v>
      </c>
    </row>
    <row r="197" spans="1:9" ht="12.75" customHeight="1" x14ac:dyDescent="0.2">
      <c r="A197" s="86" t="s">
        <v>277</v>
      </c>
      <c r="B197" s="58" t="s">
        <v>278</v>
      </c>
      <c r="C197" s="54" t="s">
        <v>4306</v>
      </c>
      <c r="D197" s="54" t="s">
        <v>4307</v>
      </c>
      <c r="F197" s="86" t="s">
        <v>4774</v>
      </c>
      <c r="G197" s="58" t="s">
        <v>278</v>
      </c>
      <c r="H197" s="54" t="s">
        <v>4306</v>
      </c>
      <c r="I197" s="54" t="s">
        <v>4307</v>
      </c>
    </row>
    <row r="198" spans="1:9" ht="25.5" customHeight="1" x14ac:dyDescent="0.2">
      <c r="A198" s="219" t="s">
        <v>4308</v>
      </c>
      <c r="B198" s="203" t="s">
        <v>280</v>
      </c>
      <c r="C198" s="54" t="s">
        <v>4309</v>
      </c>
      <c r="D198" s="54" t="s">
        <v>4310</v>
      </c>
      <c r="F198" s="203" t="s">
        <v>4775</v>
      </c>
      <c r="G198" s="203" t="s">
        <v>280</v>
      </c>
      <c r="H198" s="54" t="s">
        <v>4309</v>
      </c>
      <c r="I198" s="54" t="s">
        <v>4310</v>
      </c>
    </row>
    <row r="199" spans="1:9" ht="25.5" customHeight="1" x14ac:dyDescent="0.2">
      <c r="A199" s="201"/>
      <c r="B199" s="201"/>
      <c r="C199" s="54" t="s">
        <v>4311</v>
      </c>
      <c r="D199" s="54" t="s">
        <v>4312</v>
      </c>
      <c r="F199" s="220"/>
      <c r="G199" s="220"/>
      <c r="H199" s="54" t="s">
        <v>4311</v>
      </c>
      <c r="I199" s="54" t="s">
        <v>4312</v>
      </c>
    </row>
    <row r="200" spans="1:9" ht="25.5" customHeight="1" x14ac:dyDescent="0.2">
      <c r="A200" s="201"/>
      <c r="B200" s="201"/>
      <c r="C200" s="54" t="s">
        <v>4313</v>
      </c>
      <c r="D200" s="54" t="s">
        <v>4314</v>
      </c>
      <c r="F200" s="220"/>
      <c r="G200" s="220"/>
      <c r="H200" s="54" t="s">
        <v>4313</v>
      </c>
      <c r="I200" s="54" t="s">
        <v>4314</v>
      </c>
    </row>
    <row r="201" spans="1:9" ht="25.5" customHeight="1" x14ac:dyDescent="0.2">
      <c r="A201" s="201"/>
      <c r="B201" s="201"/>
      <c r="C201" s="54" t="s">
        <v>4315</v>
      </c>
      <c r="D201" s="54" t="s">
        <v>4316</v>
      </c>
      <c r="F201" s="220"/>
      <c r="G201" s="220"/>
      <c r="H201" s="54" t="s">
        <v>4315</v>
      </c>
      <c r="I201" s="54" t="s">
        <v>4316</v>
      </c>
    </row>
    <row r="202" spans="1:9" ht="25.5" customHeight="1" x14ac:dyDescent="0.2">
      <c r="A202" s="201"/>
      <c r="B202" s="201"/>
      <c r="C202" s="54" t="s">
        <v>4317</v>
      </c>
      <c r="D202" s="54" t="s">
        <v>4318</v>
      </c>
      <c r="F202" s="220"/>
      <c r="G202" s="220"/>
      <c r="H202" s="54" t="s">
        <v>4317</v>
      </c>
      <c r="I202" s="54" t="s">
        <v>4318</v>
      </c>
    </row>
    <row r="203" spans="1:9" ht="25.5" customHeight="1" x14ac:dyDescent="0.2">
      <c r="A203" s="201"/>
      <c r="B203" s="201"/>
      <c r="C203" s="54" t="s">
        <v>4319</v>
      </c>
      <c r="D203" s="54" t="s">
        <v>4320</v>
      </c>
      <c r="F203" s="220"/>
      <c r="G203" s="220"/>
      <c r="H203" s="54" t="s">
        <v>4319</v>
      </c>
      <c r="I203" s="54" t="s">
        <v>4320</v>
      </c>
    </row>
    <row r="204" spans="1:9" ht="38.25" customHeight="1" x14ac:dyDescent="0.2">
      <c r="A204" s="201"/>
      <c r="B204" s="201"/>
      <c r="C204" s="54" t="s">
        <v>4321</v>
      </c>
      <c r="D204" s="54" t="s">
        <v>4322</v>
      </c>
      <c r="F204" s="220"/>
      <c r="G204" s="220"/>
      <c r="H204" s="54" t="s">
        <v>4321</v>
      </c>
      <c r="I204" s="54" t="s">
        <v>4322</v>
      </c>
    </row>
    <row r="205" spans="1:9" ht="25.5" customHeight="1" x14ac:dyDescent="0.2">
      <c r="A205" s="201"/>
      <c r="B205" s="201"/>
      <c r="C205" s="54" t="s">
        <v>4323</v>
      </c>
      <c r="D205" s="54" t="s">
        <v>4324</v>
      </c>
      <c r="F205" s="220"/>
      <c r="G205" s="220"/>
      <c r="H205" s="54" t="s">
        <v>4323</v>
      </c>
      <c r="I205" s="54" t="s">
        <v>4324</v>
      </c>
    </row>
    <row r="206" spans="1:9" ht="25.5" customHeight="1" x14ac:dyDescent="0.2">
      <c r="A206" s="201"/>
      <c r="B206" s="201"/>
      <c r="C206" s="54" t="s">
        <v>4325</v>
      </c>
      <c r="D206" s="54" t="s">
        <v>4326</v>
      </c>
      <c r="F206" s="220"/>
      <c r="G206" s="220"/>
      <c r="H206" s="54" t="s">
        <v>4325</v>
      </c>
      <c r="I206" s="54" t="s">
        <v>4326</v>
      </c>
    </row>
    <row r="207" spans="1:9" ht="25.5" customHeight="1" x14ac:dyDescent="0.2">
      <c r="A207" s="201"/>
      <c r="B207" s="201"/>
      <c r="C207" s="54" t="s">
        <v>4327</v>
      </c>
      <c r="D207" s="54" t="s">
        <v>4328</v>
      </c>
      <c r="F207" s="220"/>
      <c r="G207" s="220"/>
      <c r="H207" s="54" t="s">
        <v>4327</v>
      </c>
      <c r="I207" s="54" t="s">
        <v>4328</v>
      </c>
    </row>
    <row r="208" spans="1:9" ht="25.5" customHeight="1" x14ac:dyDescent="0.2">
      <c r="A208" s="201"/>
      <c r="B208" s="201"/>
      <c r="C208" s="54" t="s">
        <v>4329</v>
      </c>
      <c r="D208" s="54" t="s">
        <v>4330</v>
      </c>
      <c r="F208" s="220"/>
      <c r="G208" s="220"/>
      <c r="H208" s="54" t="s">
        <v>4329</v>
      </c>
      <c r="I208" s="54" t="s">
        <v>5044</v>
      </c>
    </row>
    <row r="209" spans="1:9" ht="38.25" customHeight="1" x14ac:dyDescent="0.2">
      <c r="A209" s="201"/>
      <c r="B209" s="201"/>
      <c r="C209" s="54" t="s">
        <v>4331</v>
      </c>
      <c r="D209" s="54" t="s">
        <v>4332</v>
      </c>
      <c r="F209" s="220"/>
      <c r="G209" s="220"/>
      <c r="H209" s="54" t="s">
        <v>4331</v>
      </c>
      <c r="I209" s="54" t="s">
        <v>4332</v>
      </c>
    </row>
    <row r="210" spans="1:9" ht="38.25" customHeight="1" x14ac:dyDescent="0.2">
      <c r="A210" s="202"/>
      <c r="B210" s="202"/>
      <c r="C210" s="54" t="s">
        <v>4333</v>
      </c>
      <c r="D210" s="54" t="s">
        <v>4334</v>
      </c>
      <c r="F210" s="221"/>
      <c r="G210" s="221"/>
      <c r="H210" s="54" t="s">
        <v>4333</v>
      </c>
      <c r="I210" s="54" t="s">
        <v>4334</v>
      </c>
    </row>
    <row r="211" spans="1:9" ht="38.25" customHeight="1" x14ac:dyDescent="0.2">
      <c r="A211" s="86" t="s">
        <v>281</v>
      </c>
      <c r="B211" s="58" t="s">
        <v>282</v>
      </c>
      <c r="C211" s="54"/>
      <c r="D211" s="54" t="s">
        <v>4335</v>
      </c>
      <c r="F211" s="86" t="s">
        <v>4776</v>
      </c>
      <c r="G211" s="58" t="s">
        <v>282</v>
      </c>
      <c r="H211" s="54"/>
      <c r="I211" s="54" t="s">
        <v>4335</v>
      </c>
    </row>
    <row r="212" spans="1:9" ht="12.75" customHeight="1" x14ac:dyDescent="0.2">
      <c r="A212" s="86" t="s">
        <v>283</v>
      </c>
      <c r="B212" s="58" t="s">
        <v>284</v>
      </c>
      <c r="C212" s="54" t="s">
        <v>4336</v>
      </c>
      <c r="D212" s="54" t="s">
        <v>4337</v>
      </c>
      <c r="F212" s="86" t="s">
        <v>4777</v>
      </c>
      <c r="G212" s="58" t="s">
        <v>284</v>
      </c>
      <c r="H212" s="54" t="s">
        <v>4336</v>
      </c>
      <c r="I212" s="54" t="s">
        <v>4337</v>
      </c>
    </row>
    <row r="213" spans="1:9" ht="12.75" customHeight="1" x14ac:dyDescent="0.2">
      <c r="A213" s="86" t="s">
        <v>285</v>
      </c>
      <c r="B213" s="58" t="s">
        <v>286</v>
      </c>
      <c r="C213" s="54" t="s">
        <v>4338</v>
      </c>
      <c r="D213" s="54" t="s">
        <v>4339</v>
      </c>
      <c r="F213" s="86" t="s">
        <v>4778</v>
      </c>
      <c r="G213" s="58" t="s">
        <v>286</v>
      </c>
      <c r="H213" s="54" t="s">
        <v>4338</v>
      </c>
      <c r="I213" s="54" t="s">
        <v>4339</v>
      </c>
    </row>
    <row r="214" spans="1:9" ht="12.75" customHeight="1" x14ac:dyDescent="0.2">
      <c r="A214" s="86" t="s">
        <v>287</v>
      </c>
      <c r="B214" s="58" t="s">
        <v>288</v>
      </c>
      <c r="C214" s="54" t="s">
        <v>4340</v>
      </c>
      <c r="D214" s="54" t="s">
        <v>4341</v>
      </c>
      <c r="F214" s="86" t="s">
        <v>4779</v>
      </c>
      <c r="G214" s="58" t="s">
        <v>288</v>
      </c>
      <c r="H214" s="54" t="s">
        <v>4340</v>
      </c>
      <c r="I214" s="54" t="s">
        <v>4341</v>
      </c>
    </row>
    <row r="215" spans="1:9" ht="12.75" customHeight="1" x14ac:dyDescent="0.2">
      <c r="A215" s="86" t="s">
        <v>289</v>
      </c>
      <c r="B215" s="58" t="s">
        <v>290</v>
      </c>
      <c r="C215" s="54" t="s">
        <v>4342</v>
      </c>
      <c r="D215" s="54" t="s">
        <v>4343</v>
      </c>
      <c r="F215" s="86" t="s">
        <v>4780</v>
      </c>
      <c r="G215" s="58" t="s">
        <v>290</v>
      </c>
      <c r="H215" s="54" t="s">
        <v>4342</v>
      </c>
      <c r="I215" s="54" t="s">
        <v>4343</v>
      </c>
    </row>
    <row r="216" spans="1:9" ht="38.25" customHeight="1" x14ac:dyDescent="0.2">
      <c r="A216" s="86" t="s">
        <v>291</v>
      </c>
      <c r="B216" s="58" t="s">
        <v>292</v>
      </c>
      <c r="C216" s="54" t="s">
        <v>4344</v>
      </c>
      <c r="D216" s="54" t="s">
        <v>4345</v>
      </c>
      <c r="F216" s="86" t="s">
        <v>4781</v>
      </c>
      <c r="G216" s="58" t="s">
        <v>292</v>
      </c>
      <c r="H216" s="54" t="s">
        <v>4344</v>
      </c>
      <c r="I216" s="54" t="s">
        <v>4345</v>
      </c>
    </row>
    <row r="217" spans="1:9" ht="25.5" customHeight="1" x14ac:dyDescent="0.2">
      <c r="A217" s="86" t="s">
        <v>293</v>
      </c>
      <c r="B217" s="58" t="s">
        <v>294</v>
      </c>
      <c r="C217" s="54" t="s">
        <v>4346</v>
      </c>
      <c r="D217" s="54" t="s">
        <v>4347</v>
      </c>
      <c r="F217" s="86" t="s">
        <v>4782</v>
      </c>
      <c r="G217" s="58" t="s">
        <v>294</v>
      </c>
      <c r="H217" s="54" t="s">
        <v>4346</v>
      </c>
      <c r="I217" s="54" t="s">
        <v>4347</v>
      </c>
    </row>
    <row r="218" spans="1:9" ht="25.5" customHeight="1" x14ac:dyDescent="0.2">
      <c r="A218" s="86" t="s">
        <v>295</v>
      </c>
      <c r="B218" s="58" t="s">
        <v>296</v>
      </c>
      <c r="C218" s="54" t="s">
        <v>4348</v>
      </c>
      <c r="D218" s="54" t="s">
        <v>4349</v>
      </c>
      <c r="F218" s="86" t="s">
        <v>4783</v>
      </c>
      <c r="G218" s="58" t="s">
        <v>296</v>
      </c>
      <c r="H218" s="54" t="s">
        <v>4348</v>
      </c>
      <c r="I218" s="54" t="s">
        <v>4349</v>
      </c>
    </row>
    <row r="219" spans="1:9" ht="12.75" customHeight="1" x14ac:dyDescent="0.2">
      <c r="A219" s="86" t="s">
        <v>297</v>
      </c>
      <c r="B219" s="58" t="s">
        <v>298</v>
      </c>
      <c r="C219" s="54" t="s">
        <v>4350</v>
      </c>
      <c r="D219" s="54" t="s">
        <v>4351</v>
      </c>
      <c r="F219" s="86" t="s">
        <v>4784</v>
      </c>
      <c r="G219" s="58" t="s">
        <v>298</v>
      </c>
      <c r="H219" s="54" t="s">
        <v>4350</v>
      </c>
      <c r="I219" s="54" t="s">
        <v>4351</v>
      </c>
    </row>
    <row r="220" spans="1:9" ht="25.5" customHeight="1" x14ac:dyDescent="0.2">
      <c r="A220" s="86" t="s">
        <v>299</v>
      </c>
      <c r="B220" s="58" t="s">
        <v>300</v>
      </c>
      <c r="C220" s="54" t="s">
        <v>4352</v>
      </c>
      <c r="D220" s="54" t="s">
        <v>4353</v>
      </c>
      <c r="F220" s="86" t="s">
        <v>4785</v>
      </c>
      <c r="G220" s="58" t="s">
        <v>300</v>
      </c>
      <c r="H220" s="54" t="s">
        <v>4352</v>
      </c>
      <c r="I220" s="54" t="s">
        <v>4353</v>
      </c>
    </row>
    <row r="221" spans="1:9" ht="12.75" customHeight="1" x14ac:dyDescent="0.2">
      <c r="A221" s="86" t="s">
        <v>301</v>
      </c>
      <c r="B221" s="58" t="s">
        <v>302</v>
      </c>
      <c r="C221" s="54" t="s">
        <v>4354</v>
      </c>
      <c r="D221" s="54" t="s">
        <v>4355</v>
      </c>
      <c r="F221" s="86" t="s">
        <v>4786</v>
      </c>
      <c r="G221" s="58" t="s">
        <v>302</v>
      </c>
      <c r="H221" s="54" t="s">
        <v>4354</v>
      </c>
      <c r="I221" s="54" t="s">
        <v>4355</v>
      </c>
    </row>
    <row r="222" spans="1:9" ht="12.75" customHeight="1" x14ac:dyDescent="0.2">
      <c r="A222" s="86" t="s">
        <v>303</v>
      </c>
      <c r="B222" s="58" t="s">
        <v>304</v>
      </c>
      <c r="C222" s="54" t="s">
        <v>4356</v>
      </c>
      <c r="D222" s="54" t="s">
        <v>4357</v>
      </c>
      <c r="F222" s="86" t="s">
        <v>4787</v>
      </c>
      <c r="G222" s="58" t="s">
        <v>304</v>
      </c>
      <c r="H222" s="54" t="s">
        <v>4356</v>
      </c>
      <c r="I222" s="54" t="s">
        <v>4357</v>
      </c>
    </row>
    <row r="223" spans="1:9" ht="63.75" customHeight="1" x14ac:dyDescent="0.2">
      <c r="A223" s="86" t="s">
        <v>305</v>
      </c>
      <c r="B223" s="58" t="s">
        <v>306</v>
      </c>
      <c r="C223" s="54" t="s">
        <v>4358</v>
      </c>
      <c r="D223" s="54" t="s">
        <v>4359</v>
      </c>
      <c r="F223" s="86" t="s">
        <v>4788</v>
      </c>
      <c r="G223" s="58" t="s">
        <v>306</v>
      </c>
      <c r="H223" s="54" t="s">
        <v>4358</v>
      </c>
      <c r="I223" s="54" t="s">
        <v>5045</v>
      </c>
    </row>
    <row r="224" spans="1:9" ht="51" customHeight="1" x14ac:dyDescent="0.2">
      <c r="A224" s="86" t="s">
        <v>307</v>
      </c>
      <c r="B224" s="58" t="s">
        <v>308</v>
      </c>
      <c r="C224" s="54" t="s">
        <v>4360</v>
      </c>
      <c r="D224" s="54" t="s">
        <v>4361</v>
      </c>
      <c r="F224" s="86" t="s">
        <v>4789</v>
      </c>
      <c r="G224" s="58" t="s">
        <v>308</v>
      </c>
      <c r="H224" s="54" t="s">
        <v>4360</v>
      </c>
      <c r="I224" s="54" t="s">
        <v>5046</v>
      </c>
    </row>
    <row r="225" spans="1:9" ht="25.5" customHeight="1" x14ac:dyDescent="0.2">
      <c r="A225" s="86" t="s">
        <v>309</v>
      </c>
      <c r="B225" s="58" t="s">
        <v>310</v>
      </c>
      <c r="C225" s="54" t="s">
        <v>4362</v>
      </c>
      <c r="D225" s="54" t="s">
        <v>4363</v>
      </c>
      <c r="F225" s="86" t="s">
        <v>4790</v>
      </c>
      <c r="G225" s="58" t="s">
        <v>310</v>
      </c>
      <c r="H225" s="54" t="s">
        <v>4362</v>
      </c>
      <c r="I225" s="54" t="s">
        <v>4363</v>
      </c>
    </row>
    <row r="226" spans="1:9" ht="51" customHeight="1" x14ac:dyDescent="0.2">
      <c r="A226" s="219" t="s">
        <v>311</v>
      </c>
      <c r="B226" s="203" t="s">
        <v>312</v>
      </c>
      <c r="C226" s="54" t="s">
        <v>4364</v>
      </c>
      <c r="D226" s="54" t="s">
        <v>4365</v>
      </c>
      <c r="F226" s="222" t="s">
        <v>4791</v>
      </c>
      <c r="G226" s="228" t="s">
        <v>312</v>
      </c>
      <c r="H226" s="54" t="s">
        <v>4364</v>
      </c>
      <c r="I226" s="54" t="s">
        <v>4365</v>
      </c>
    </row>
    <row r="227" spans="1:9" ht="38.25" customHeight="1" x14ac:dyDescent="0.2">
      <c r="A227" s="201"/>
      <c r="B227" s="201"/>
      <c r="C227" s="54" t="s">
        <v>4366</v>
      </c>
      <c r="D227" s="54" t="s">
        <v>4367</v>
      </c>
      <c r="F227" s="223"/>
      <c r="G227" s="223"/>
      <c r="H227" s="54" t="s">
        <v>4366</v>
      </c>
      <c r="I227" s="54" t="s">
        <v>4367</v>
      </c>
    </row>
    <row r="228" spans="1:9" ht="38.25" customHeight="1" x14ac:dyDescent="0.2">
      <c r="A228" s="202"/>
      <c r="B228" s="202"/>
      <c r="C228" s="54" t="s">
        <v>4368</v>
      </c>
      <c r="D228" s="54" t="s">
        <v>4369</v>
      </c>
      <c r="F228" s="223"/>
      <c r="G228" s="223"/>
      <c r="H228" s="54" t="s">
        <v>4368</v>
      </c>
      <c r="I228" s="54" t="s">
        <v>4369</v>
      </c>
    </row>
    <row r="229" spans="1:9" ht="25.5" customHeight="1" x14ac:dyDescent="0.2">
      <c r="A229" s="219" t="s">
        <v>313</v>
      </c>
      <c r="B229" s="203" t="s">
        <v>314</v>
      </c>
      <c r="C229" s="54" t="s">
        <v>4370</v>
      </c>
      <c r="D229" s="54" t="s">
        <v>4371</v>
      </c>
      <c r="F229" s="222" t="s">
        <v>4792</v>
      </c>
      <c r="G229" s="228" t="s">
        <v>314</v>
      </c>
      <c r="H229" s="54" t="s">
        <v>4370</v>
      </c>
      <c r="I229" s="54" t="s">
        <v>4371</v>
      </c>
    </row>
    <row r="230" spans="1:9" ht="38.25" customHeight="1" x14ac:dyDescent="0.2">
      <c r="A230" s="202"/>
      <c r="B230" s="202"/>
      <c r="C230" s="54" t="s">
        <v>4372</v>
      </c>
      <c r="D230" s="54" t="s">
        <v>4373</v>
      </c>
      <c r="F230" s="223"/>
      <c r="G230" s="223"/>
      <c r="H230" s="54" t="s">
        <v>4372</v>
      </c>
      <c r="I230" s="54" t="s">
        <v>4373</v>
      </c>
    </row>
    <row r="231" spans="1:9" ht="12.75" customHeight="1" x14ac:dyDescent="0.2">
      <c r="A231" s="86" t="s">
        <v>315</v>
      </c>
      <c r="B231" s="58" t="s">
        <v>316</v>
      </c>
      <c r="C231" s="54" t="s">
        <v>4374</v>
      </c>
      <c r="D231" s="54" t="s">
        <v>4375</v>
      </c>
      <c r="F231" s="86" t="s">
        <v>4793</v>
      </c>
      <c r="G231" s="58" t="s">
        <v>316</v>
      </c>
      <c r="H231" s="54" t="s">
        <v>4374</v>
      </c>
      <c r="I231" s="54" t="s">
        <v>4375</v>
      </c>
    </row>
    <row r="232" spans="1:9" ht="12.75" customHeight="1" x14ac:dyDescent="0.2">
      <c r="A232" s="86" t="s">
        <v>317</v>
      </c>
      <c r="B232" s="58" t="s">
        <v>318</v>
      </c>
      <c r="C232" s="54" t="s">
        <v>4376</v>
      </c>
      <c r="D232" s="54" t="s">
        <v>4377</v>
      </c>
      <c r="F232" s="86" t="s">
        <v>4794</v>
      </c>
      <c r="G232" s="58" t="s">
        <v>318</v>
      </c>
      <c r="H232" s="54" t="s">
        <v>4376</v>
      </c>
      <c r="I232" s="54" t="s">
        <v>4377</v>
      </c>
    </row>
    <row r="233" spans="1:9" ht="12.75" customHeight="1" x14ac:dyDescent="0.2">
      <c r="A233" s="86" t="s">
        <v>319</v>
      </c>
      <c r="B233" s="58" t="s">
        <v>320</v>
      </c>
      <c r="C233" s="54" t="s">
        <v>4378</v>
      </c>
      <c r="D233" s="54" t="s">
        <v>4379</v>
      </c>
      <c r="F233" s="86" t="s">
        <v>4795</v>
      </c>
      <c r="G233" s="58" t="s">
        <v>320</v>
      </c>
      <c r="H233" s="54" t="s">
        <v>4378</v>
      </c>
      <c r="I233" s="54" t="s">
        <v>4379</v>
      </c>
    </row>
    <row r="234" spans="1:9" ht="12.75" customHeight="1" x14ac:dyDescent="0.2">
      <c r="A234" s="86" t="s">
        <v>321</v>
      </c>
      <c r="B234" s="58" t="s">
        <v>322</v>
      </c>
      <c r="C234" s="54" t="s">
        <v>4380</v>
      </c>
      <c r="D234" s="54" t="s">
        <v>4381</v>
      </c>
      <c r="F234" s="86" t="s">
        <v>4796</v>
      </c>
      <c r="G234" s="58" t="s">
        <v>322</v>
      </c>
      <c r="H234" s="54" t="s">
        <v>4380</v>
      </c>
      <c r="I234" s="54" t="s">
        <v>4381</v>
      </c>
    </row>
    <row r="235" spans="1:9" ht="12.75" customHeight="1" x14ac:dyDescent="0.2">
      <c r="A235" s="86" t="s">
        <v>323</v>
      </c>
      <c r="B235" s="58" t="s">
        <v>324</v>
      </c>
      <c r="C235" s="54" t="s">
        <v>4382</v>
      </c>
      <c r="D235" s="54" t="s">
        <v>4383</v>
      </c>
      <c r="F235" s="86" t="s">
        <v>4797</v>
      </c>
      <c r="G235" s="58" t="s">
        <v>324</v>
      </c>
      <c r="H235" s="54" t="s">
        <v>4382</v>
      </c>
      <c r="I235" s="54" t="s">
        <v>4383</v>
      </c>
    </row>
    <row r="236" spans="1:9" ht="12.75" customHeight="1" x14ac:dyDescent="0.2">
      <c r="A236" s="86" t="s">
        <v>325</v>
      </c>
      <c r="B236" s="58" t="s">
        <v>326</v>
      </c>
      <c r="C236" s="54" t="s">
        <v>4384</v>
      </c>
      <c r="D236" s="54" t="s">
        <v>4385</v>
      </c>
      <c r="F236" s="86" t="s">
        <v>4798</v>
      </c>
      <c r="G236" s="58" t="s">
        <v>326</v>
      </c>
      <c r="H236" s="54" t="s">
        <v>4384</v>
      </c>
      <c r="I236" s="54" t="s">
        <v>4385</v>
      </c>
    </row>
    <row r="237" spans="1:9" ht="38.25" customHeight="1" x14ac:dyDescent="0.2">
      <c r="A237" s="86" t="s">
        <v>327</v>
      </c>
      <c r="B237" s="58" t="s">
        <v>328</v>
      </c>
      <c r="C237" s="54" t="s">
        <v>4386</v>
      </c>
      <c r="D237" s="54" t="s">
        <v>4387</v>
      </c>
      <c r="F237" s="86" t="s">
        <v>4799</v>
      </c>
      <c r="G237" s="58" t="s">
        <v>328</v>
      </c>
      <c r="H237" s="54" t="s">
        <v>4386</v>
      </c>
      <c r="I237" s="54" t="s">
        <v>4387</v>
      </c>
    </row>
    <row r="238" spans="1:9" ht="25.5" customHeight="1" x14ac:dyDescent="0.2">
      <c r="A238" s="86" t="s">
        <v>329</v>
      </c>
      <c r="B238" s="58" t="s">
        <v>330</v>
      </c>
      <c r="C238" s="54" t="s">
        <v>4388</v>
      </c>
      <c r="D238" s="54" t="s">
        <v>4389</v>
      </c>
      <c r="F238" s="86" t="s">
        <v>4800</v>
      </c>
      <c r="G238" s="58" t="s">
        <v>330</v>
      </c>
      <c r="H238" s="54" t="s">
        <v>4388</v>
      </c>
      <c r="I238" s="54" t="s">
        <v>4389</v>
      </c>
    </row>
    <row r="239" spans="1:9" ht="25.5" customHeight="1" x14ac:dyDescent="0.2">
      <c r="A239" s="86" t="s">
        <v>331</v>
      </c>
      <c r="B239" s="58" t="s">
        <v>332</v>
      </c>
      <c r="C239" s="54" t="s">
        <v>4390</v>
      </c>
      <c r="D239" s="54" t="s">
        <v>4391</v>
      </c>
      <c r="F239" s="86" t="s">
        <v>4801</v>
      </c>
      <c r="G239" s="58" t="s">
        <v>332</v>
      </c>
      <c r="H239" s="54" t="s">
        <v>4390</v>
      </c>
      <c r="I239" s="54" t="s">
        <v>4391</v>
      </c>
    </row>
    <row r="240" spans="1:9" ht="12.75" customHeight="1" x14ac:dyDescent="0.2">
      <c r="A240" s="86" t="s">
        <v>333</v>
      </c>
      <c r="B240" s="58" t="s">
        <v>334</v>
      </c>
      <c r="C240" s="54" t="s">
        <v>4392</v>
      </c>
      <c r="D240" s="54" t="s">
        <v>4393</v>
      </c>
      <c r="F240" s="86" t="s">
        <v>4802</v>
      </c>
      <c r="G240" s="58" t="s">
        <v>334</v>
      </c>
      <c r="H240" s="54" t="s">
        <v>4392</v>
      </c>
      <c r="I240" s="54" t="s">
        <v>4393</v>
      </c>
    </row>
    <row r="241" spans="1:9" ht="12.75" customHeight="1" x14ac:dyDescent="0.2">
      <c r="A241" s="86" t="s">
        <v>335</v>
      </c>
      <c r="B241" s="58" t="s">
        <v>336</v>
      </c>
      <c r="C241" s="54" t="s">
        <v>4394</v>
      </c>
      <c r="D241" s="54" t="s">
        <v>4395</v>
      </c>
      <c r="F241" s="86" t="s">
        <v>4803</v>
      </c>
      <c r="G241" s="58" t="s">
        <v>336</v>
      </c>
      <c r="H241" s="54" t="s">
        <v>4394</v>
      </c>
      <c r="I241" s="54" t="s">
        <v>4395</v>
      </c>
    </row>
    <row r="242" spans="1:9" ht="12.75" customHeight="1" x14ac:dyDescent="0.2">
      <c r="A242" s="86" t="s">
        <v>337</v>
      </c>
      <c r="B242" s="58" t="s">
        <v>338</v>
      </c>
      <c r="C242" s="54" t="s">
        <v>4396</v>
      </c>
      <c r="D242" s="54" t="s">
        <v>4397</v>
      </c>
      <c r="F242" s="86" t="s">
        <v>4804</v>
      </c>
      <c r="G242" s="58" t="s">
        <v>338</v>
      </c>
      <c r="H242" s="54" t="s">
        <v>4396</v>
      </c>
      <c r="I242" s="54" t="s">
        <v>4397</v>
      </c>
    </row>
    <row r="243" spans="1:9" ht="38.25" customHeight="1" x14ac:dyDescent="0.2">
      <c r="A243" s="86" t="s">
        <v>339</v>
      </c>
      <c r="B243" s="58" t="s">
        <v>340</v>
      </c>
      <c r="C243" s="54" t="s">
        <v>4398</v>
      </c>
      <c r="D243" s="54" t="s">
        <v>4399</v>
      </c>
      <c r="F243" s="86" t="s">
        <v>4805</v>
      </c>
      <c r="G243" s="58" t="s">
        <v>340</v>
      </c>
      <c r="H243" s="54" t="s">
        <v>4398</v>
      </c>
      <c r="I243" s="54" t="s">
        <v>4399</v>
      </c>
    </row>
    <row r="244" spans="1:9" ht="38.25" customHeight="1" x14ac:dyDescent="0.2">
      <c r="A244" s="86" t="s">
        <v>341</v>
      </c>
      <c r="B244" s="58" t="s">
        <v>342</v>
      </c>
      <c r="C244" s="54" t="s">
        <v>4400</v>
      </c>
      <c r="D244" s="54" t="s">
        <v>4401</v>
      </c>
      <c r="F244" s="86" t="s">
        <v>4806</v>
      </c>
      <c r="G244" s="58" t="s">
        <v>342</v>
      </c>
      <c r="H244" s="54" t="s">
        <v>4400</v>
      </c>
      <c r="I244" s="54" t="s">
        <v>4401</v>
      </c>
    </row>
    <row r="245" spans="1:9" ht="25.5" customHeight="1" x14ac:dyDescent="0.2">
      <c r="A245" s="219" t="s">
        <v>343</v>
      </c>
      <c r="B245" s="203" t="s">
        <v>344</v>
      </c>
      <c r="C245" s="54"/>
      <c r="D245" s="54" t="s">
        <v>4402</v>
      </c>
      <c r="F245" s="222" t="s">
        <v>4807</v>
      </c>
      <c r="G245" s="228" t="s">
        <v>344</v>
      </c>
      <c r="H245" s="54"/>
      <c r="I245" s="54" t="s">
        <v>4402</v>
      </c>
    </row>
    <row r="246" spans="1:9" ht="12.75" customHeight="1" x14ac:dyDescent="0.2">
      <c r="A246" s="201"/>
      <c r="B246" s="201"/>
      <c r="C246" s="54" t="s">
        <v>4403</v>
      </c>
      <c r="D246" s="54" t="s">
        <v>4404</v>
      </c>
      <c r="F246" s="223"/>
      <c r="G246" s="223"/>
      <c r="H246" s="54" t="s">
        <v>4403</v>
      </c>
      <c r="I246" s="54" t="s">
        <v>4404</v>
      </c>
    </row>
    <row r="247" spans="1:9" ht="12.75" customHeight="1" x14ac:dyDescent="0.2">
      <c r="A247" s="201"/>
      <c r="B247" s="201"/>
      <c r="C247" s="54" t="s">
        <v>4405</v>
      </c>
      <c r="D247" s="54" t="s">
        <v>4406</v>
      </c>
      <c r="F247" s="223"/>
      <c r="G247" s="223"/>
      <c r="H247" s="54" t="s">
        <v>4405</v>
      </c>
      <c r="I247" s="54" t="s">
        <v>4406</v>
      </c>
    </row>
    <row r="248" spans="1:9" ht="25.5" customHeight="1" x14ac:dyDescent="0.2">
      <c r="A248" s="202"/>
      <c r="B248" s="202"/>
      <c r="C248" s="54" t="s">
        <v>4407</v>
      </c>
      <c r="D248" s="54" t="s">
        <v>4408</v>
      </c>
      <c r="F248" s="223"/>
      <c r="G248" s="223"/>
      <c r="H248" s="54" t="s">
        <v>4407</v>
      </c>
      <c r="I248" s="54" t="s">
        <v>4408</v>
      </c>
    </row>
    <row r="249" spans="1:9" ht="25.5" customHeight="1" x14ac:dyDescent="0.2">
      <c r="A249" s="86" t="s">
        <v>345</v>
      </c>
      <c r="B249" s="58" t="s">
        <v>346</v>
      </c>
      <c r="C249" s="54" t="s">
        <v>4409</v>
      </c>
      <c r="D249" s="54" t="s">
        <v>4410</v>
      </c>
      <c r="F249" s="86" t="s">
        <v>4808</v>
      </c>
      <c r="G249" s="58" t="s">
        <v>346</v>
      </c>
      <c r="H249" s="54" t="s">
        <v>4409</v>
      </c>
      <c r="I249" s="54" t="s">
        <v>4410</v>
      </c>
    </row>
    <row r="250" spans="1:9" ht="25.5" customHeight="1" x14ac:dyDescent="0.2">
      <c r="A250" s="86" t="s">
        <v>4411</v>
      </c>
      <c r="B250" s="58" t="s">
        <v>348</v>
      </c>
      <c r="C250" s="54" t="s">
        <v>4309</v>
      </c>
      <c r="D250" s="54" t="s">
        <v>4310</v>
      </c>
      <c r="F250" s="86" t="s">
        <v>5047</v>
      </c>
      <c r="G250" s="58" t="s">
        <v>348</v>
      </c>
      <c r="H250" s="54" t="s">
        <v>4309</v>
      </c>
      <c r="I250" s="54" t="s">
        <v>4310</v>
      </c>
    </row>
    <row r="251" spans="1:9" ht="25.5" customHeight="1" x14ac:dyDescent="0.2">
      <c r="A251" s="86" t="s">
        <v>4412</v>
      </c>
      <c r="B251" s="58" t="s">
        <v>350</v>
      </c>
      <c r="C251" s="54" t="s">
        <v>4327</v>
      </c>
      <c r="D251" s="54" t="s">
        <v>4328</v>
      </c>
      <c r="F251" s="86" t="s">
        <v>5048</v>
      </c>
      <c r="G251" s="58" t="s">
        <v>350</v>
      </c>
      <c r="H251" s="54" t="s">
        <v>4327</v>
      </c>
      <c r="I251" s="54" t="s">
        <v>4328</v>
      </c>
    </row>
    <row r="252" spans="1:9" ht="25.5" customHeight="1" x14ac:dyDescent="0.2">
      <c r="A252" s="219" t="s">
        <v>4413</v>
      </c>
      <c r="B252" s="203" t="s">
        <v>352</v>
      </c>
      <c r="C252" s="54" t="s">
        <v>4311</v>
      </c>
      <c r="D252" s="54" t="s">
        <v>4312</v>
      </c>
      <c r="F252" s="222" t="s">
        <v>5049</v>
      </c>
      <c r="G252" s="228" t="s">
        <v>352</v>
      </c>
      <c r="H252" s="54" t="s">
        <v>4311</v>
      </c>
      <c r="I252" s="54" t="s">
        <v>4312</v>
      </c>
    </row>
    <row r="253" spans="1:9" ht="25.5" customHeight="1" x14ac:dyDescent="0.2">
      <c r="A253" s="201"/>
      <c r="B253" s="201"/>
      <c r="C253" s="54" t="s">
        <v>4313</v>
      </c>
      <c r="D253" s="54" t="s">
        <v>4314</v>
      </c>
      <c r="F253" s="223"/>
      <c r="G253" s="223"/>
      <c r="H253" s="54" t="s">
        <v>4313</v>
      </c>
      <c r="I253" s="54" t="s">
        <v>4314</v>
      </c>
    </row>
    <row r="254" spans="1:9" ht="25.5" customHeight="1" x14ac:dyDescent="0.2">
      <c r="A254" s="201"/>
      <c r="B254" s="201"/>
      <c r="C254" s="54" t="s">
        <v>4315</v>
      </c>
      <c r="D254" s="54" t="s">
        <v>4316</v>
      </c>
      <c r="F254" s="223"/>
      <c r="G254" s="223"/>
      <c r="H254" s="54" t="s">
        <v>4315</v>
      </c>
      <c r="I254" s="54" t="s">
        <v>4316</v>
      </c>
    </row>
    <row r="255" spans="1:9" ht="25.5" customHeight="1" x14ac:dyDescent="0.2">
      <c r="A255" s="201"/>
      <c r="B255" s="201"/>
      <c r="C255" s="54" t="s">
        <v>4317</v>
      </c>
      <c r="D255" s="54" t="s">
        <v>4318</v>
      </c>
      <c r="F255" s="223"/>
      <c r="G255" s="223"/>
      <c r="H255" s="54" t="s">
        <v>4317</v>
      </c>
      <c r="I255" s="54" t="s">
        <v>4318</v>
      </c>
    </row>
    <row r="256" spans="1:9" ht="25.5" customHeight="1" x14ac:dyDescent="0.2">
      <c r="A256" s="201"/>
      <c r="B256" s="201"/>
      <c r="C256" s="54" t="s">
        <v>4319</v>
      </c>
      <c r="D256" s="54" t="s">
        <v>4320</v>
      </c>
      <c r="F256" s="223"/>
      <c r="G256" s="223"/>
      <c r="H256" s="54" t="s">
        <v>4319</v>
      </c>
      <c r="I256" s="54" t="s">
        <v>4320</v>
      </c>
    </row>
    <row r="257" spans="1:9" ht="38.25" customHeight="1" x14ac:dyDescent="0.2">
      <c r="A257" s="201"/>
      <c r="B257" s="201"/>
      <c r="C257" s="54" t="s">
        <v>4321</v>
      </c>
      <c r="D257" s="54" t="s">
        <v>4322</v>
      </c>
      <c r="F257" s="223"/>
      <c r="G257" s="223"/>
      <c r="H257" s="54" t="s">
        <v>4321</v>
      </c>
      <c r="I257" s="54" t="s">
        <v>4322</v>
      </c>
    </row>
    <row r="258" spans="1:9" ht="25.5" customHeight="1" x14ac:dyDescent="0.2">
      <c r="A258" s="201"/>
      <c r="B258" s="201"/>
      <c r="C258" s="54" t="s">
        <v>4323</v>
      </c>
      <c r="D258" s="54" t="s">
        <v>4324</v>
      </c>
      <c r="F258" s="223"/>
      <c r="G258" s="223"/>
      <c r="H258" s="54" t="s">
        <v>4323</v>
      </c>
      <c r="I258" s="54" t="s">
        <v>4324</v>
      </c>
    </row>
    <row r="259" spans="1:9" ht="25.5" customHeight="1" x14ac:dyDescent="0.2">
      <c r="A259" s="201"/>
      <c r="B259" s="201"/>
      <c r="C259" s="54" t="s">
        <v>4325</v>
      </c>
      <c r="D259" s="54" t="s">
        <v>4326</v>
      </c>
      <c r="F259" s="223"/>
      <c r="G259" s="223"/>
      <c r="H259" s="54" t="s">
        <v>4325</v>
      </c>
      <c r="I259" s="54" t="s">
        <v>4326</v>
      </c>
    </row>
    <row r="260" spans="1:9" ht="38.25" customHeight="1" x14ac:dyDescent="0.2">
      <c r="A260" s="201"/>
      <c r="B260" s="201"/>
      <c r="C260" s="54" t="s">
        <v>4331</v>
      </c>
      <c r="D260" s="54" t="s">
        <v>4332</v>
      </c>
      <c r="F260" s="223"/>
      <c r="G260" s="223"/>
      <c r="H260" s="54" t="s">
        <v>4331</v>
      </c>
      <c r="I260" s="54" t="s">
        <v>4332</v>
      </c>
    </row>
    <row r="261" spans="1:9" ht="38.25" customHeight="1" x14ac:dyDescent="0.2">
      <c r="A261" s="202"/>
      <c r="B261" s="202"/>
      <c r="C261" s="54" t="s">
        <v>4333</v>
      </c>
      <c r="D261" s="54" t="s">
        <v>4334</v>
      </c>
      <c r="F261" s="223"/>
      <c r="G261" s="223"/>
      <c r="H261" s="54" t="s">
        <v>4333</v>
      </c>
      <c r="I261" s="54" t="s">
        <v>4334</v>
      </c>
    </row>
    <row r="262" spans="1:9" ht="25.5" customHeight="1" x14ac:dyDescent="0.2">
      <c r="A262" s="86" t="s">
        <v>353</v>
      </c>
      <c r="B262" s="58" t="s">
        <v>4697</v>
      </c>
      <c r="C262" s="54" t="s">
        <v>4414</v>
      </c>
      <c r="D262" s="54" t="s">
        <v>4698</v>
      </c>
      <c r="F262" s="86" t="s">
        <v>4812</v>
      </c>
      <c r="G262" s="58" t="s">
        <v>354</v>
      </c>
      <c r="H262" s="54" t="s">
        <v>4414</v>
      </c>
      <c r="I262" s="54" t="s">
        <v>5050</v>
      </c>
    </row>
    <row r="263" spans="1:9" ht="12.75" customHeight="1" x14ac:dyDescent="0.2">
      <c r="A263" s="86" t="s">
        <v>355</v>
      </c>
      <c r="B263" s="58" t="s">
        <v>356</v>
      </c>
      <c r="C263" s="54" t="s">
        <v>4415</v>
      </c>
      <c r="D263" s="54" t="s">
        <v>4416</v>
      </c>
      <c r="F263" s="86" t="s">
        <v>4813</v>
      </c>
      <c r="G263" s="58" t="s">
        <v>356</v>
      </c>
      <c r="H263" s="54" t="s">
        <v>4415</v>
      </c>
      <c r="I263" s="54" t="s">
        <v>4416</v>
      </c>
    </row>
    <row r="264" spans="1:9" ht="12.75" customHeight="1" x14ac:dyDescent="0.2">
      <c r="A264" s="86" t="s">
        <v>357</v>
      </c>
      <c r="B264" s="58" t="s">
        <v>358</v>
      </c>
      <c r="C264" s="54" t="s">
        <v>4417</v>
      </c>
      <c r="D264" s="54" t="s">
        <v>4418</v>
      </c>
      <c r="F264" s="86" t="s">
        <v>4814</v>
      </c>
      <c r="G264" s="58" t="s">
        <v>358</v>
      </c>
      <c r="H264" s="54" t="s">
        <v>4417</v>
      </c>
      <c r="I264" s="54" t="s">
        <v>4418</v>
      </c>
    </row>
    <row r="265" spans="1:9" ht="12.75" customHeight="1" x14ac:dyDescent="0.2">
      <c r="A265" s="86" t="s">
        <v>359</v>
      </c>
      <c r="B265" s="58" t="s">
        <v>360</v>
      </c>
      <c r="C265" s="54" t="s">
        <v>4419</v>
      </c>
      <c r="D265" s="54" t="s">
        <v>4420</v>
      </c>
      <c r="F265" s="86" t="s">
        <v>4815</v>
      </c>
      <c r="G265" s="58" t="s">
        <v>360</v>
      </c>
      <c r="H265" s="54" t="s">
        <v>4419</v>
      </c>
      <c r="I265" s="54" t="s">
        <v>4420</v>
      </c>
    </row>
    <row r="266" spans="1:9" ht="12.75" customHeight="1" x14ac:dyDescent="0.2">
      <c r="A266" s="86" t="s">
        <v>361</v>
      </c>
      <c r="B266" s="58" t="s">
        <v>362</v>
      </c>
      <c r="C266" s="54" t="s">
        <v>4421</v>
      </c>
      <c r="D266" s="54" t="s">
        <v>4422</v>
      </c>
      <c r="F266" s="86" t="s">
        <v>4816</v>
      </c>
      <c r="G266" s="58" t="s">
        <v>362</v>
      </c>
      <c r="H266" s="54" t="s">
        <v>4421</v>
      </c>
      <c r="I266" s="54" t="s">
        <v>4422</v>
      </c>
    </row>
    <row r="267" spans="1:9" ht="12.75" customHeight="1" x14ac:dyDescent="0.2">
      <c r="A267" s="86" t="s">
        <v>363</v>
      </c>
      <c r="B267" s="58" t="s">
        <v>364</v>
      </c>
      <c r="C267" s="54" t="s">
        <v>4423</v>
      </c>
      <c r="D267" s="54" t="s">
        <v>4424</v>
      </c>
      <c r="F267" s="86" t="s">
        <v>4817</v>
      </c>
      <c r="G267" s="58" t="s">
        <v>364</v>
      </c>
      <c r="H267" s="54" t="s">
        <v>4423</v>
      </c>
      <c r="I267" s="54" t="s">
        <v>4424</v>
      </c>
    </row>
    <row r="268" spans="1:9" ht="12.75" customHeight="1" x14ac:dyDescent="0.2">
      <c r="A268" s="86" t="s">
        <v>365</v>
      </c>
      <c r="B268" s="58" t="s">
        <v>366</v>
      </c>
      <c r="C268" s="54" t="s">
        <v>4425</v>
      </c>
      <c r="D268" s="54" t="s">
        <v>4426</v>
      </c>
      <c r="F268" s="86" t="s">
        <v>4818</v>
      </c>
      <c r="G268" s="58" t="s">
        <v>366</v>
      </c>
      <c r="H268" s="54" t="s">
        <v>4425</v>
      </c>
      <c r="I268" s="54" t="s">
        <v>4426</v>
      </c>
    </row>
    <row r="269" spans="1:9" ht="12.75" customHeight="1" x14ac:dyDescent="0.2">
      <c r="A269" s="86" t="s">
        <v>367</v>
      </c>
      <c r="B269" s="58" t="s">
        <v>368</v>
      </c>
      <c r="C269" s="54" t="s">
        <v>4427</v>
      </c>
      <c r="D269" s="54" t="s">
        <v>4428</v>
      </c>
      <c r="F269" s="86" t="s">
        <v>4819</v>
      </c>
      <c r="G269" s="58" t="s">
        <v>368</v>
      </c>
      <c r="H269" s="54" t="s">
        <v>4427</v>
      </c>
      <c r="I269" s="54" t="s">
        <v>4428</v>
      </c>
    </row>
    <row r="270" spans="1:9" ht="12.75" customHeight="1" x14ac:dyDescent="0.2">
      <c r="A270" s="86" t="s">
        <v>369</v>
      </c>
      <c r="B270" s="58" t="s">
        <v>370</v>
      </c>
      <c r="C270" s="54" t="s">
        <v>4429</v>
      </c>
      <c r="D270" s="54" t="s">
        <v>4430</v>
      </c>
      <c r="F270" s="86" t="s">
        <v>4820</v>
      </c>
      <c r="G270" s="58" t="s">
        <v>370</v>
      </c>
      <c r="H270" s="54" t="s">
        <v>4429</v>
      </c>
      <c r="I270" s="54" t="s">
        <v>4430</v>
      </c>
    </row>
    <row r="271" spans="1:9" ht="12.75" customHeight="1" x14ac:dyDescent="0.2">
      <c r="A271" s="86" t="s">
        <v>371</v>
      </c>
      <c r="B271" s="58" t="s">
        <v>372</v>
      </c>
      <c r="C271" s="54" t="s">
        <v>4431</v>
      </c>
      <c r="D271" s="54" t="s">
        <v>4432</v>
      </c>
      <c r="F271" s="86" t="s">
        <v>4821</v>
      </c>
      <c r="G271" s="58" t="s">
        <v>372</v>
      </c>
      <c r="H271" s="54" t="s">
        <v>4431</v>
      </c>
      <c r="I271" s="54" t="s">
        <v>4432</v>
      </c>
    </row>
    <row r="272" spans="1:9" ht="12.75" customHeight="1" x14ac:dyDescent="0.2">
      <c r="A272" s="86" t="s">
        <v>373</v>
      </c>
      <c r="B272" s="58" t="s">
        <v>374</v>
      </c>
      <c r="C272" s="54" t="s">
        <v>4433</v>
      </c>
      <c r="D272" s="54" t="s">
        <v>4434</v>
      </c>
      <c r="F272" s="86" t="s">
        <v>4822</v>
      </c>
      <c r="G272" s="58" t="s">
        <v>374</v>
      </c>
      <c r="H272" s="54" t="s">
        <v>4433</v>
      </c>
      <c r="I272" s="54" t="s">
        <v>4434</v>
      </c>
    </row>
    <row r="273" spans="1:9" ht="12.75" customHeight="1" x14ac:dyDescent="0.2">
      <c r="A273" s="86" t="s">
        <v>375</v>
      </c>
      <c r="B273" s="58" t="s">
        <v>376</v>
      </c>
      <c r="C273" s="54" t="s">
        <v>4435</v>
      </c>
      <c r="D273" s="54" t="s">
        <v>4436</v>
      </c>
      <c r="F273" s="86" t="s">
        <v>4823</v>
      </c>
      <c r="G273" s="58" t="s">
        <v>376</v>
      </c>
      <c r="H273" s="54" t="s">
        <v>4435</v>
      </c>
      <c r="I273" s="54" t="s">
        <v>4436</v>
      </c>
    </row>
    <row r="274" spans="1:9" ht="25.5" customHeight="1" x14ac:dyDescent="0.2">
      <c r="A274" s="86" t="s">
        <v>377</v>
      </c>
      <c r="B274" s="58" t="s">
        <v>378</v>
      </c>
      <c r="C274" s="54" t="s">
        <v>4437</v>
      </c>
      <c r="D274" s="54" t="s">
        <v>4438</v>
      </c>
      <c r="F274" s="86" t="s">
        <v>4824</v>
      </c>
      <c r="G274" s="58" t="s">
        <v>378</v>
      </c>
      <c r="H274" s="54" t="s">
        <v>4437</v>
      </c>
      <c r="I274" s="54" t="s">
        <v>4438</v>
      </c>
    </row>
    <row r="275" spans="1:9" ht="12.75" customHeight="1" x14ac:dyDescent="0.2">
      <c r="A275" s="86" t="s">
        <v>379</v>
      </c>
      <c r="B275" s="58" t="s">
        <v>380</v>
      </c>
      <c r="C275" s="54" t="s">
        <v>4439</v>
      </c>
      <c r="D275" s="54" t="s">
        <v>4440</v>
      </c>
      <c r="F275" s="86" t="s">
        <v>4825</v>
      </c>
      <c r="G275" s="58" t="s">
        <v>380</v>
      </c>
      <c r="H275" s="54" t="s">
        <v>4439</v>
      </c>
      <c r="I275" s="54" t="s">
        <v>4440</v>
      </c>
    </row>
    <row r="276" spans="1:9" ht="12.75" customHeight="1" x14ac:dyDescent="0.2">
      <c r="A276" s="86" t="s">
        <v>381</v>
      </c>
      <c r="B276" s="58" t="s">
        <v>382</v>
      </c>
      <c r="C276" s="54" t="s">
        <v>4441</v>
      </c>
      <c r="D276" s="54" t="s">
        <v>4442</v>
      </c>
      <c r="F276" s="86" t="s">
        <v>4826</v>
      </c>
      <c r="G276" s="58" t="s">
        <v>382</v>
      </c>
      <c r="H276" s="54" t="s">
        <v>4441</v>
      </c>
      <c r="I276" s="54" t="s">
        <v>4442</v>
      </c>
    </row>
    <row r="277" spans="1:9" ht="12.75" customHeight="1" x14ac:dyDescent="0.2">
      <c r="A277" s="86" t="s">
        <v>383</v>
      </c>
      <c r="B277" s="58" t="s">
        <v>384</v>
      </c>
      <c r="C277" s="54" t="s">
        <v>4443</v>
      </c>
      <c r="D277" s="54" t="s">
        <v>4444</v>
      </c>
      <c r="F277" s="86" t="s">
        <v>4827</v>
      </c>
      <c r="G277" s="58" t="s">
        <v>4828</v>
      </c>
      <c r="H277" s="54" t="s">
        <v>5051</v>
      </c>
      <c r="I277" s="54" t="s">
        <v>5052</v>
      </c>
    </row>
    <row r="278" spans="1:9" ht="12.75" customHeight="1" x14ac:dyDescent="0.2">
      <c r="A278" s="86" t="s">
        <v>385</v>
      </c>
      <c r="B278" s="58" t="s">
        <v>386</v>
      </c>
      <c r="C278" s="54" t="s">
        <v>4445</v>
      </c>
      <c r="D278" s="54" t="s">
        <v>4446</v>
      </c>
      <c r="F278" s="86" t="s">
        <v>4829</v>
      </c>
      <c r="G278" s="58" t="s">
        <v>384</v>
      </c>
      <c r="H278" s="54" t="s">
        <v>4443</v>
      </c>
      <c r="I278" s="54" t="s">
        <v>4444</v>
      </c>
    </row>
    <row r="279" spans="1:9" ht="12.75" customHeight="1" x14ac:dyDescent="0.2">
      <c r="A279" s="86" t="s">
        <v>387</v>
      </c>
      <c r="B279" s="58" t="s">
        <v>388</v>
      </c>
      <c r="C279" s="54" t="s">
        <v>4447</v>
      </c>
      <c r="D279" s="54" t="s">
        <v>4448</v>
      </c>
      <c r="F279" s="86" t="s">
        <v>4830</v>
      </c>
      <c r="G279" s="58" t="s">
        <v>386</v>
      </c>
      <c r="H279" s="54" t="s">
        <v>4445</v>
      </c>
      <c r="I279" s="54" t="s">
        <v>4446</v>
      </c>
    </row>
    <row r="280" spans="1:9" ht="12.75" customHeight="1" x14ac:dyDescent="0.2">
      <c r="A280" s="86" t="s">
        <v>389</v>
      </c>
      <c r="B280" s="58" t="s">
        <v>390</v>
      </c>
      <c r="C280" s="54" t="s">
        <v>4449</v>
      </c>
      <c r="D280" s="54" t="s">
        <v>4450</v>
      </c>
      <c r="F280" s="86" t="s">
        <v>4831</v>
      </c>
      <c r="G280" s="58" t="s">
        <v>388</v>
      </c>
      <c r="H280" s="54" t="s">
        <v>4447</v>
      </c>
      <c r="I280" s="54" t="s">
        <v>4448</v>
      </c>
    </row>
    <row r="281" spans="1:9" ht="12.75" customHeight="1" x14ac:dyDescent="0.2">
      <c r="A281" s="86" t="s">
        <v>391</v>
      </c>
      <c r="B281" s="58" t="s">
        <v>392</v>
      </c>
      <c r="C281" s="54" t="s">
        <v>4451</v>
      </c>
      <c r="D281" s="54" t="s">
        <v>4452</v>
      </c>
      <c r="F281" s="86" t="s">
        <v>4832</v>
      </c>
      <c r="G281" s="58" t="s">
        <v>390</v>
      </c>
      <c r="H281" s="54" t="s">
        <v>4449</v>
      </c>
      <c r="I281" s="54" t="s">
        <v>4450</v>
      </c>
    </row>
    <row r="282" spans="1:9" ht="12.75" customHeight="1" x14ac:dyDescent="0.2">
      <c r="A282" s="86" t="s">
        <v>393</v>
      </c>
      <c r="B282" s="58" t="s">
        <v>394</v>
      </c>
      <c r="C282" s="54" t="s">
        <v>4453</v>
      </c>
      <c r="D282" s="54" t="s">
        <v>4454</v>
      </c>
      <c r="F282" s="86" t="s">
        <v>4833</v>
      </c>
      <c r="G282" s="58" t="s">
        <v>156</v>
      </c>
      <c r="H282" s="54" t="s">
        <v>5053</v>
      </c>
      <c r="I282" s="54" t="s">
        <v>3875</v>
      </c>
    </row>
    <row r="283" spans="1:9" ht="12.75" customHeight="1" x14ac:dyDescent="0.2">
      <c r="A283" s="86" t="s">
        <v>395</v>
      </c>
      <c r="B283" s="58" t="s">
        <v>396</v>
      </c>
      <c r="C283" s="54" t="s">
        <v>4455</v>
      </c>
      <c r="D283" s="54" t="s">
        <v>4456</v>
      </c>
      <c r="F283" s="86" t="s">
        <v>4834</v>
      </c>
      <c r="G283" s="58" t="s">
        <v>392</v>
      </c>
      <c r="H283" s="54" t="s">
        <v>4451</v>
      </c>
      <c r="I283" s="54" t="s">
        <v>4452</v>
      </c>
    </row>
    <row r="284" spans="1:9" ht="12.75" customHeight="1" x14ac:dyDescent="0.2">
      <c r="A284" s="86" t="s">
        <v>397</v>
      </c>
      <c r="B284" s="58" t="s">
        <v>398</v>
      </c>
      <c r="C284" s="54" t="s">
        <v>4457</v>
      </c>
      <c r="D284" s="54" t="s">
        <v>4458</v>
      </c>
      <c r="F284" s="86" t="s">
        <v>4835</v>
      </c>
      <c r="G284" s="58" t="s">
        <v>394</v>
      </c>
      <c r="H284" s="54" t="s">
        <v>4453</v>
      </c>
      <c r="I284" s="54" t="s">
        <v>4454</v>
      </c>
    </row>
    <row r="285" spans="1:9" ht="12.75" customHeight="1" x14ac:dyDescent="0.2">
      <c r="A285" s="86" t="s">
        <v>399</v>
      </c>
      <c r="B285" s="58" t="s">
        <v>400</v>
      </c>
      <c r="C285" s="54" t="s">
        <v>4459</v>
      </c>
      <c r="D285" s="54" t="s">
        <v>4460</v>
      </c>
      <c r="F285" s="86" t="s">
        <v>4836</v>
      </c>
      <c r="G285" s="58" t="s">
        <v>396</v>
      </c>
      <c r="H285" s="54" t="s">
        <v>4455</v>
      </c>
      <c r="I285" s="54" t="s">
        <v>4456</v>
      </c>
    </row>
    <row r="286" spans="1:9" ht="12.75" customHeight="1" x14ac:dyDescent="0.2">
      <c r="A286" s="86" t="s">
        <v>401</v>
      </c>
      <c r="B286" s="58" t="s">
        <v>402</v>
      </c>
      <c r="C286" s="54" t="s">
        <v>4461</v>
      </c>
      <c r="D286" s="54" t="s">
        <v>4462</v>
      </c>
      <c r="F286" s="86" t="s">
        <v>4837</v>
      </c>
      <c r="G286" s="58" t="s">
        <v>398</v>
      </c>
      <c r="H286" s="54" t="s">
        <v>4457</v>
      </c>
      <c r="I286" s="54" t="s">
        <v>4458</v>
      </c>
    </row>
    <row r="287" spans="1:9" ht="12.75" customHeight="1" x14ac:dyDescent="0.2">
      <c r="A287" s="86" t="s">
        <v>403</v>
      </c>
      <c r="B287" s="58" t="s">
        <v>404</v>
      </c>
      <c r="C287" s="54" t="s">
        <v>4463</v>
      </c>
      <c r="D287" s="54" t="s">
        <v>4464</v>
      </c>
      <c r="F287" s="86" t="s">
        <v>4838</v>
      </c>
      <c r="G287" s="58" t="s">
        <v>400</v>
      </c>
      <c r="H287" s="54" t="s">
        <v>4459</v>
      </c>
      <c r="I287" s="54" t="s">
        <v>4460</v>
      </c>
    </row>
    <row r="288" spans="1:9" ht="25.5" customHeight="1" x14ac:dyDescent="0.2">
      <c r="A288" s="86" t="s">
        <v>405</v>
      </c>
      <c r="B288" s="58" t="s">
        <v>406</v>
      </c>
      <c r="C288" s="54" t="s">
        <v>4465</v>
      </c>
      <c r="D288" s="54" t="s">
        <v>4466</v>
      </c>
      <c r="F288" s="86" t="s">
        <v>4839</v>
      </c>
      <c r="G288" s="58" t="s">
        <v>402</v>
      </c>
      <c r="H288" s="54" t="s">
        <v>4461</v>
      </c>
      <c r="I288" s="54" t="s">
        <v>4462</v>
      </c>
    </row>
    <row r="289" spans="1:9" ht="12.75" customHeight="1" x14ac:dyDescent="0.2">
      <c r="A289" s="86" t="s">
        <v>407</v>
      </c>
      <c r="B289" s="58" t="s">
        <v>408</v>
      </c>
      <c r="C289" s="54" t="s">
        <v>4467</v>
      </c>
      <c r="D289" s="54" t="s">
        <v>4468</v>
      </c>
      <c r="F289" s="86" t="s">
        <v>4840</v>
      </c>
      <c r="G289" s="58" t="s">
        <v>404</v>
      </c>
      <c r="H289" s="54" t="s">
        <v>4463</v>
      </c>
      <c r="I289" s="54" t="s">
        <v>4464</v>
      </c>
    </row>
    <row r="290" spans="1:9" ht="12.75" customHeight="1" x14ac:dyDescent="0.2">
      <c r="A290" s="86" t="s">
        <v>409</v>
      </c>
      <c r="B290" s="58" t="s">
        <v>410</v>
      </c>
      <c r="C290" s="54" t="s">
        <v>4469</v>
      </c>
      <c r="D290" s="54" t="s">
        <v>4470</v>
      </c>
      <c r="F290" s="86" t="s">
        <v>4841</v>
      </c>
      <c r="G290" s="58" t="s">
        <v>4842</v>
      </c>
      <c r="H290" s="54" t="s">
        <v>5054</v>
      </c>
      <c r="I290" s="54" t="s">
        <v>5055</v>
      </c>
    </row>
    <row r="291" spans="1:9" ht="25.5" customHeight="1" x14ac:dyDescent="0.2">
      <c r="A291" s="86" t="s">
        <v>411</v>
      </c>
      <c r="B291" s="58" t="s">
        <v>412</v>
      </c>
      <c r="C291" s="54" t="s">
        <v>4471</v>
      </c>
      <c r="D291" s="54" t="s">
        <v>4472</v>
      </c>
      <c r="F291" s="86" t="s">
        <v>4843</v>
      </c>
      <c r="G291" s="58" t="s">
        <v>406</v>
      </c>
      <c r="H291" s="54" t="s">
        <v>4465</v>
      </c>
      <c r="I291" s="54" t="s">
        <v>4466</v>
      </c>
    </row>
    <row r="292" spans="1:9" ht="25.5" customHeight="1" x14ac:dyDescent="0.2">
      <c r="A292" s="86" t="s">
        <v>413</v>
      </c>
      <c r="B292" s="58" t="s">
        <v>414</v>
      </c>
      <c r="C292" s="54" t="s">
        <v>4473</v>
      </c>
      <c r="D292" s="54" t="s">
        <v>4474</v>
      </c>
      <c r="F292" s="86" t="s">
        <v>4844</v>
      </c>
      <c r="G292" s="58" t="s">
        <v>408</v>
      </c>
      <c r="H292" s="54" t="s">
        <v>4467</v>
      </c>
      <c r="I292" s="54" t="s">
        <v>4468</v>
      </c>
    </row>
    <row r="293" spans="1:9" ht="25.5" customHeight="1" x14ac:dyDescent="0.2">
      <c r="A293" s="86" t="s">
        <v>415</v>
      </c>
      <c r="B293" s="58" t="s">
        <v>416</v>
      </c>
      <c r="C293" s="54" t="s">
        <v>4475</v>
      </c>
      <c r="D293" s="54" t="s">
        <v>4476</v>
      </c>
      <c r="F293" s="86" t="s">
        <v>4845</v>
      </c>
      <c r="G293" s="58" t="s">
        <v>410</v>
      </c>
      <c r="H293" s="54" t="s">
        <v>4469</v>
      </c>
      <c r="I293" s="54" t="s">
        <v>4470</v>
      </c>
    </row>
    <row r="294" spans="1:9" ht="12.75" customHeight="1" x14ac:dyDescent="0.2">
      <c r="A294" s="86" t="s">
        <v>4477</v>
      </c>
      <c r="B294" s="58" t="s">
        <v>418</v>
      </c>
      <c r="C294" s="54" t="s">
        <v>4478</v>
      </c>
      <c r="D294" s="54" t="s">
        <v>4479</v>
      </c>
      <c r="F294" s="86" t="s">
        <v>4846</v>
      </c>
      <c r="G294" s="58" t="s">
        <v>412</v>
      </c>
      <c r="H294" s="54" t="s">
        <v>4471</v>
      </c>
      <c r="I294" s="54" t="s">
        <v>4472</v>
      </c>
    </row>
    <row r="295" spans="1:9" ht="12.75" customHeight="1" x14ac:dyDescent="0.2">
      <c r="A295" s="86" t="s">
        <v>4480</v>
      </c>
      <c r="B295" s="58" t="s">
        <v>420</v>
      </c>
      <c r="C295" s="54" t="s">
        <v>4481</v>
      </c>
      <c r="D295" s="54" t="s">
        <v>4482</v>
      </c>
      <c r="F295" s="86" t="s">
        <v>4847</v>
      </c>
      <c r="G295" s="58" t="s">
        <v>414</v>
      </c>
      <c r="H295" s="54" t="s">
        <v>4473</v>
      </c>
      <c r="I295" s="54" t="s">
        <v>4474</v>
      </c>
    </row>
    <row r="296" spans="1:9" ht="12.75" customHeight="1" x14ac:dyDescent="0.2">
      <c r="A296" s="86" t="s">
        <v>4483</v>
      </c>
      <c r="B296" s="58" t="s">
        <v>422</v>
      </c>
      <c r="C296" s="54" t="s">
        <v>4484</v>
      </c>
      <c r="D296" s="54" t="s">
        <v>4485</v>
      </c>
      <c r="F296" s="86" t="s">
        <v>4848</v>
      </c>
      <c r="G296" s="58" t="s">
        <v>416</v>
      </c>
      <c r="H296" s="54" t="s">
        <v>4475</v>
      </c>
      <c r="I296" s="54" t="s">
        <v>4476</v>
      </c>
    </row>
    <row r="297" spans="1:9" ht="12.75" customHeight="1" x14ac:dyDescent="0.2">
      <c r="A297" s="86" t="s">
        <v>4486</v>
      </c>
      <c r="B297" s="58" t="s">
        <v>424</v>
      </c>
      <c r="C297" s="54" t="s">
        <v>4487</v>
      </c>
      <c r="D297" s="54" t="s">
        <v>4488</v>
      </c>
      <c r="F297" s="86" t="s">
        <v>5056</v>
      </c>
      <c r="G297" s="58" t="s">
        <v>418</v>
      </c>
      <c r="H297" s="54" t="s">
        <v>4478</v>
      </c>
      <c r="I297" s="54" t="s">
        <v>4479</v>
      </c>
    </row>
    <row r="298" spans="1:9" ht="12.75" customHeight="1" x14ac:dyDescent="0.2">
      <c r="A298" s="86" t="s">
        <v>425</v>
      </c>
      <c r="B298" s="58" t="s">
        <v>426</v>
      </c>
      <c r="C298" s="54" t="s">
        <v>4489</v>
      </c>
      <c r="D298" s="54" t="s">
        <v>4490</v>
      </c>
      <c r="F298" s="86" t="s">
        <v>5057</v>
      </c>
      <c r="G298" s="58" t="s">
        <v>420</v>
      </c>
      <c r="H298" s="54" t="s">
        <v>4481</v>
      </c>
      <c r="I298" s="54" t="s">
        <v>4482</v>
      </c>
    </row>
    <row r="299" spans="1:9" ht="12.75" customHeight="1" x14ac:dyDescent="0.2">
      <c r="A299" s="86" t="s">
        <v>427</v>
      </c>
      <c r="B299" s="58" t="s">
        <v>428</v>
      </c>
      <c r="C299" s="54" t="s">
        <v>4491</v>
      </c>
      <c r="D299" s="54" t="s">
        <v>4492</v>
      </c>
      <c r="F299" s="86" t="s">
        <v>5058</v>
      </c>
      <c r="G299" s="58" t="s">
        <v>422</v>
      </c>
      <c r="H299" s="54" t="s">
        <v>4484</v>
      </c>
      <c r="I299" s="54" t="s">
        <v>4485</v>
      </c>
    </row>
    <row r="300" spans="1:9" ht="12.75" customHeight="1" x14ac:dyDescent="0.2">
      <c r="A300" s="86" t="s">
        <v>429</v>
      </c>
      <c r="B300" s="58" t="s">
        <v>430</v>
      </c>
      <c r="C300" s="54" t="s">
        <v>4493</v>
      </c>
      <c r="D300" s="54" t="s">
        <v>4494</v>
      </c>
      <c r="F300" s="86" t="s">
        <v>5059</v>
      </c>
      <c r="G300" s="58" t="s">
        <v>424</v>
      </c>
      <c r="H300" s="54" t="s">
        <v>4487</v>
      </c>
      <c r="I300" s="54" t="s">
        <v>4488</v>
      </c>
    </row>
    <row r="301" spans="1:9" ht="12.75" customHeight="1" x14ac:dyDescent="0.2">
      <c r="A301" s="86" t="s">
        <v>431</v>
      </c>
      <c r="B301" s="58" t="s">
        <v>432</v>
      </c>
      <c r="C301" s="54" t="s">
        <v>4495</v>
      </c>
      <c r="D301" s="54" t="s">
        <v>4496</v>
      </c>
      <c r="F301" s="86" t="s">
        <v>5060</v>
      </c>
      <c r="G301" s="58" t="s">
        <v>426</v>
      </c>
      <c r="H301" s="54" t="s">
        <v>4489</v>
      </c>
      <c r="I301" s="54" t="s">
        <v>4490</v>
      </c>
    </row>
    <row r="302" spans="1:9" ht="12.75" customHeight="1" x14ac:dyDescent="0.2">
      <c r="A302" s="86" t="s">
        <v>433</v>
      </c>
      <c r="B302" s="58" t="s">
        <v>434</v>
      </c>
      <c r="C302" s="54" t="s">
        <v>4497</v>
      </c>
      <c r="D302" s="54" t="s">
        <v>4498</v>
      </c>
      <c r="F302" s="86" t="s">
        <v>4854</v>
      </c>
      <c r="G302" s="58" t="s">
        <v>428</v>
      </c>
      <c r="H302" s="54" t="s">
        <v>4491</v>
      </c>
      <c r="I302" s="54" t="s">
        <v>4492</v>
      </c>
    </row>
    <row r="303" spans="1:9" ht="12.75" customHeight="1" x14ac:dyDescent="0.2">
      <c r="A303" s="86" t="s">
        <v>435</v>
      </c>
      <c r="B303" s="58" t="s">
        <v>436</v>
      </c>
      <c r="C303" s="54" t="s">
        <v>4499</v>
      </c>
      <c r="D303" s="54" t="s">
        <v>4500</v>
      </c>
      <c r="F303" s="86" t="s">
        <v>4855</v>
      </c>
      <c r="G303" s="58" t="s">
        <v>430</v>
      </c>
      <c r="H303" s="54" t="s">
        <v>4493</v>
      </c>
      <c r="I303" s="54" t="s">
        <v>4494</v>
      </c>
    </row>
    <row r="304" spans="1:9" ht="63.75" customHeight="1" x14ac:dyDescent="0.2">
      <c r="A304" s="219" t="s">
        <v>437</v>
      </c>
      <c r="B304" s="203" t="s">
        <v>438</v>
      </c>
      <c r="C304" s="54" t="s">
        <v>4501</v>
      </c>
      <c r="D304" s="54" t="s">
        <v>4502</v>
      </c>
      <c r="F304" s="86" t="s">
        <v>4856</v>
      </c>
      <c r="G304" s="58" t="s">
        <v>432</v>
      </c>
      <c r="H304" s="54" t="s">
        <v>4495</v>
      </c>
      <c r="I304" s="54" t="s">
        <v>4496</v>
      </c>
    </row>
    <row r="305" spans="1:9" ht="51" customHeight="1" x14ac:dyDescent="0.2">
      <c r="A305" s="202"/>
      <c r="B305" s="202"/>
      <c r="C305" s="54" t="s">
        <v>4503</v>
      </c>
      <c r="D305" s="54" t="s">
        <v>4504</v>
      </c>
      <c r="F305" s="86" t="s">
        <v>4857</v>
      </c>
      <c r="G305" s="58" t="s">
        <v>434</v>
      </c>
      <c r="H305" s="54" t="s">
        <v>4497</v>
      </c>
      <c r="I305" s="54" t="s">
        <v>4498</v>
      </c>
    </row>
    <row r="306" spans="1:9" ht="25.5" customHeight="1" x14ac:dyDescent="0.2">
      <c r="A306" s="219" t="s">
        <v>4505</v>
      </c>
      <c r="B306" s="203" t="s">
        <v>440</v>
      </c>
      <c r="C306" s="54" t="s">
        <v>4506</v>
      </c>
      <c r="D306" s="54" t="s">
        <v>4507</v>
      </c>
      <c r="F306" s="86" t="s">
        <v>4858</v>
      </c>
      <c r="G306" s="58" t="s">
        <v>436</v>
      </c>
      <c r="H306" s="54" t="s">
        <v>4499</v>
      </c>
      <c r="I306" s="54" t="s">
        <v>4500</v>
      </c>
    </row>
    <row r="307" spans="1:9" ht="25.5" customHeight="1" x14ac:dyDescent="0.2">
      <c r="A307" s="201"/>
      <c r="B307" s="201"/>
      <c r="C307" s="54" t="s">
        <v>4508</v>
      </c>
      <c r="D307" s="54" t="s">
        <v>4509</v>
      </c>
      <c r="F307" s="222" t="s">
        <v>4859</v>
      </c>
      <c r="G307" s="228" t="s">
        <v>438</v>
      </c>
      <c r="H307" s="54" t="s">
        <v>4501</v>
      </c>
      <c r="I307" s="54" t="s">
        <v>4502</v>
      </c>
    </row>
    <row r="308" spans="1:9" ht="25.5" customHeight="1" x14ac:dyDescent="0.2">
      <c r="A308" s="201"/>
      <c r="B308" s="201"/>
      <c r="C308" s="54" t="s">
        <v>4510</v>
      </c>
      <c r="D308" s="54" t="s">
        <v>4511</v>
      </c>
      <c r="F308" s="223"/>
      <c r="G308" s="223"/>
      <c r="H308" s="54" t="s">
        <v>4503</v>
      </c>
      <c r="I308" s="54" t="s">
        <v>4504</v>
      </c>
    </row>
    <row r="309" spans="1:9" ht="25.5" customHeight="1" x14ac:dyDescent="0.2">
      <c r="A309" s="202"/>
      <c r="B309" s="202"/>
      <c r="C309" s="60" t="s">
        <v>4512</v>
      </c>
      <c r="D309" s="54" t="s">
        <v>4513</v>
      </c>
      <c r="F309" s="222" t="s">
        <v>5061</v>
      </c>
      <c r="G309" s="228" t="s">
        <v>440</v>
      </c>
      <c r="H309" s="54" t="s">
        <v>4506</v>
      </c>
      <c r="I309" s="54" t="s">
        <v>4507</v>
      </c>
    </row>
    <row r="310" spans="1:9" ht="25.5" customHeight="1" x14ac:dyDescent="0.2">
      <c r="A310" s="219" t="s">
        <v>441</v>
      </c>
      <c r="B310" s="203" t="s">
        <v>442</v>
      </c>
      <c r="C310" s="54" t="s">
        <v>4514</v>
      </c>
      <c r="D310" s="54" t="s">
        <v>4515</v>
      </c>
      <c r="F310" s="223"/>
      <c r="G310" s="223"/>
      <c r="H310" s="54" t="s">
        <v>4508</v>
      </c>
      <c r="I310" s="54" t="s">
        <v>4509</v>
      </c>
    </row>
    <row r="311" spans="1:9" ht="25.5" customHeight="1" x14ac:dyDescent="0.2">
      <c r="A311" s="201"/>
      <c r="B311" s="201"/>
      <c r="C311" s="54" t="s">
        <v>4516</v>
      </c>
      <c r="D311" s="54" t="s">
        <v>4517</v>
      </c>
      <c r="F311" s="223"/>
      <c r="G311" s="223"/>
      <c r="H311" s="54" t="s">
        <v>4510</v>
      </c>
      <c r="I311" s="54" t="s">
        <v>4511</v>
      </c>
    </row>
    <row r="312" spans="1:9" ht="25.5" customHeight="1" x14ac:dyDescent="0.2">
      <c r="A312" s="201"/>
      <c r="B312" s="201"/>
      <c r="C312" s="54" t="s">
        <v>4518</v>
      </c>
      <c r="D312" s="54" t="s">
        <v>4519</v>
      </c>
      <c r="F312" s="223"/>
      <c r="G312" s="223"/>
      <c r="H312" s="60" t="s">
        <v>4512</v>
      </c>
      <c r="I312" s="54" t="s">
        <v>4513</v>
      </c>
    </row>
    <row r="313" spans="1:9" ht="25.5" customHeight="1" x14ac:dyDescent="0.2">
      <c r="A313" s="201"/>
      <c r="B313" s="201"/>
      <c r="C313" s="54" t="s">
        <v>4520</v>
      </c>
      <c r="D313" s="54" t="s">
        <v>4521</v>
      </c>
      <c r="F313" s="203" t="s">
        <v>4861</v>
      </c>
      <c r="G313" s="203" t="s">
        <v>442</v>
      </c>
      <c r="H313" s="54" t="s">
        <v>4514</v>
      </c>
      <c r="I313" s="54" t="s">
        <v>4515</v>
      </c>
    </row>
    <row r="314" spans="1:9" ht="25.5" customHeight="1" x14ac:dyDescent="0.2">
      <c r="A314" s="201"/>
      <c r="B314" s="201"/>
      <c r="C314" s="54" t="s">
        <v>4522</v>
      </c>
      <c r="D314" s="54" t="s">
        <v>4523</v>
      </c>
      <c r="F314" s="220"/>
      <c r="G314" s="220"/>
      <c r="H314" s="54" t="s">
        <v>4516</v>
      </c>
      <c r="I314" s="54" t="s">
        <v>4517</v>
      </c>
    </row>
    <row r="315" spans="1:9" ht="25.5" customHeight="1" x14ac:dyDescent="0.2">
      <c r="A315" s="201"/>
      <c r="B315" s="201"/>
      <c r="C315" s="54" t="s">
        <v>4524</v>
      </c>
      <c r="D315" s="54" t="s">
        <v>4525</v>
      </c>
      <c r="F315" s="220"/>
      <c r="G315" s="220"/>
      <c r="H315" s="54" t="s">
        <v>4518</v>
      </c>
      <c r="I315" s="54" t="s">
        <v>4519</v>
      </c>
    </row>
    <row r="316" spans="1:9" ht="25.5" customHeight="1" x14ac:dyDescent="0.2">
      <c r="A316" s="201"/>
      <c r="B316" s="201"/>
      <c r="C316" s="54" t="s">
        <v>4526</v>
      </c>
      <c r="D316" s="54" t="s">
        <v>4527</v>
      </c>
      <c r="F316" s="220"/>
      <c r="G316" s="220"/>
      <c r="H316" s="54" t="s">
        <v>4520</v>
      </c>
      <c r="I316" s="54" t="s">
        <v>4521</v>
      </c>
    </row>
    <row r="317" spans="1:9" ht="25.5" customHeight="1" x14ac:dyDescent="0.2">
      <c r="A317" s="201"/>
      <c r="B317" s="201"/>
      <c r="C317" s="54" t="s">
        <v>4528</v>
      </c>
      <c r="D317" s="54" t="s">
        <v>4529</v>
      </c>
      <c r="F317" s="220"/>
      <c r="G317" s="220"/>
      <c r="H317" s="54" t="s">
        <v>4522</v>
      </c>
      <c r="I317" s="54" t="s">
        <v>4523</v>
      </c>
    </row>
    <row r="318" spans="1:9" ht="25.5" customHeight="1" x14ac:dyDescent="0.2">
      <c r="A318" s="201"/>
      <c r="B318" s="201"/>
      <c r="C318" s="54" t="s">
        <v>4530</v>
      </c>
      <c r="D318" s="54" t="s">
        <v>4531</v>
      </c>
      <c r="F318" s="220"/>
      <c r="G318" s="220"/>
      <c r="H318" s="54" t="s">
        <v>4524</v>
      </c>
      <c r="I318" s="54" t="s">
        <v>4525</v>
      </c>
    </row>
    <row r="319" spans="1:9" ht="25.5" customHeight="1" x14ac:dyDescent="0.2">
      <c r="A319" s="202"/>
      <c r="B319" s="202"/>
      <c r="C319" s="54" t="s">
        <v>4532</v>
      </c>
      <c r="D319" s="54" t="s">
        <v>4533</v>
      </c>
      <c r="F319" s="220"/>
      <c r="G319" s="220"/>
      <c r="H319" s="54" t="s">
        <v>4526</v>
      </c>
      <c r="I319" s="54" t="s">
        <v>4527</v>
      </c>
    </row>
    <row r="320" spans="1:9" ht="25.5" customHeight="1" x14ac:dyDescent="0.2">
      <c r="A320" s="219" t="s">
        <v>443</v>
      </c>
      <c r="B320" s="203" t="s">
        <v>444</v>
      </c>
      <c r="C320" s="54" t="s">
        <v>4534</v>
      </c>
      <c r="D320" s="54" t="s">
        <v>4535</v>
      </c>
      <c r="F320" s="220"/>
      <c r="G320" s="220"/>
      <c r="H320" s="54" t="s">
        <v>4528</v>
      </c>
      <c r="I320" s="54" t="s">
        <v>4529</v>
      </c>
    </row>
    <row r="321" spans="1:9" ht="25.5" customHeight="1" x14ac:dyDescent="0.2">
      <c r="A321" s="202"/>
      <c r="B321" s="202"/>
      <c r="C321" s="54" t="s">
        <v>4536</v>
      </c>
      <c r="D321" s="54" t="s">
        <v>4537</v>
      </c>
      <c r="F321" s="220"/>
      <c r="G321" s="220"/>
      <c r="H321" s="54" t="s">
        <v>4530</v>
      </c>
      <c r="I321" s="54" t="s">
        <v>4531</v>
      </c>
    </row>
    <row r="322" spans="1:9" ht="25.5" customHeight="1" x14ac:dyDescent="0.2">
      <c r="A322" s="86" t="s">
        <v>445</v>
      </c>
      <c r="B322" s="58" t="s">
        <v>446</v>
      </c>
      <c r="C322" s="54" t="s">
        <v>4538</v>
      </c>
      <c r="D322" s="54" t="s">
        <v>4539</v>
      </c>
      <c r="F322" s="221"/>
      <c r="G322" s="221"/>
      <c r="H322" s="54" t="s">
        <v>4532</v>
      </c>
      <c r="I322" s="54" t="s">
        <v>4533</v>
      </c>
    </row>
    <row r="323" spans="1:9" ht="12.75" customHeight="1" x14ac:dyDescent="0.2">
      <c r="A323" s="86" t="s">
        <v>447</v>
      </c>
      <c r="B323" s="58" t="s">
        <v>448</v>
      </c>
      <c r="C323" s="54" t="s">
        <v>4540</v>
      </c>
      <c r="D323" s="54" t="s">
        <v>4541</v>
      </c>
      <c r="F323" s="222" t="s">
        <v>4862</v>
      </c>
      <c r="G323" s="228" t="s">
        <v>444</v>
      </c>
      <c r="H323" s="54" t="s">
        <v>4534</v>
      </c>
      <c r="I323" s="54" t="s">
        <v>4535</v>
      </c>
    </row>
    <row r="324" spans="1:9" ht="25.5" customHeight="1" x14ac:dyDescent="0.2">
      <c r="A324" s="86" t="s">
        <v>449</v>
      </c>
      <c r="B324" s="58" t="s">
        <v>4699</v>
      </c>
      <c r="C324" s="54" t="s">
        <v>4542</v>
      </c>
      <c r="D324" s="54" t="s">
        <v>4700</v>
      </c>
      <c r="F324" s="223"/>
      <c r="G324" s="223"/>
      <c r="H324" s="54" t="s">
        <v>4536</v>
      </c>
      <c r="I324" s="54" t="s">
        <v>4537</v>
      </c>
    </row>
    <row r="325" spans="1:9" ht="12.75" customHeight="1" x14ac:dyDescent="0.2">
      <c r="A325" s="86" t="s">
        <v>451</v>
      </c>
      <c r="B325" s="58" t="s">
        <v>452</v>
      </c>
      <c r="C325" s="54" t="s">
        <v>4543</v>
      </c>
      <c r="D325" s="54" t="s">
        <v>4544</v>
      </c>
      <c r="F325" s="86" t="s">
        <v>4863</v>
      </c>
      <c r="G325" s="58" t="s">
        <v>446</v>
      </c>
      <c r="H325" s="54" t="s">
        <v>4538</v>
      </c>
      <c r="I325" s="54" t="s">
        <v>4539</v>
      </c>
    </row>
    <row r="326" spans="1:9" ht="12.75" customHeight="1" x14ac:dyDescent="0.2">
      <c r="A326" s="86" t="s">
        <v>453</v>
      </c>
      <c r="B326" s="58" t="s">
        <v>454</v>
      </c>
      <c r="C326" s="54" t="s">
        <v>4545</v>
      </c>
      <c r="D326" s="54" t="s">
        <v>4546</v>
      </c>
      <c r="F326" s="86" t="s">
        <v>4864</v>
      </c>
      <c r="G326" s="58" t="s">
        <v>448</v>
      </c>
      <c r="H326" s="54" t="s">
        <v>4540</v>
      </c>
      <c r="I326" s="54" t="s">
        <v>4541</v>
      </c>
    </row>
    <row r="327" spans="1:9" ht="12.75" customHeight="1" x14ac:dyDescent="0.2">
      <c r="A327" s="86" t="s">
        <v>4547</v>
      </c>
      <c r="B327" s="58" t="s">
        <v>456</v>
      </c>
      <c r="C327" s="54" t="s">
        <v>4548</v>
      </c>
      <c r="D327" s="54" t="s">
        <v>4549</v>
      </c>
      <c r="F327" s="86" t="s">
        <v>4865</v>
      </c>
      <c r="G327" s="58" t="s">
        <v>450</v>
      </c>
      <c r="H327" s="54" t="s">
        <v>4542</v>
      </c>
      <c r="I327" s="54" t="s">
        <v>5062</v>
      </c>
    </row>
    <row r="328" spans="1:9" ht="25.5" customHeight="1" x14ac:dyDescent="0.2">
      <c r="A328" s="219" t="s">
        <v>4550</v>
      </c>
      <c r="B328" s="203" t="s">
        <v>458</v>
      </c>
      <c r="C328" s="54" t="s">
        <v>3254</v>
      </c>
      <c r="D328" s="54" t="s">
        <v>3255</v>
      </c>
      <c r="F328" s="86" t="s">
        <v>5063</v>
      </c>
      <c r="G328" s="58" t="s">
        <v>452</v>
      </c>
      <c r="H328" s="54" t="s">
        <v>4543</v>
      </c>
      <c r="I328" s="54" t="s">
        <v>4544</v>
      </c>
    </row>
    <row r="329" spans="1:9" ht="25.5" customHeight="1" x14ac:dyDescent="0.2">
      <c r="A329" s="201"/>
      <c r="B329" s="201"/>
      <c r="C329" s="54" t="s">
        <v>3256</v>
      </c>
      <c r="D329" s="54" t="s">
        <v>3257</v>
      </c>
      <c r="F329" s="86" t="s">
        <v>5064</v>
      </c>
      <c r="G329" s="58" t="s">
        <v>454</v>
      </c>
      <c r="H329" s="54" t="s">
        <v>4545</v>
      </c>
      <c r="I329" s="54" t="s">
        <v>4546</v>
      </c>
    </row>
    <row r="330" spans="1:9" ht="38.25" customHeight="1" x14ac:dyDescent="0.2">
      <c r="A330" s="201"/>
      <c r="B330" s="201"/>
      <c r="C330" s="60" t="s">
        <v>4551</v>
      </c>
      <c r="D330" s="54" t="s">
        <v>4552</v>
      </c>
      <c r="F330" s="86" t="s">
        <v>5065</v>
      </c>
      <c r="G330" s="58" t="s">
        <v>456</v>
      </c>
      <c r="H330" s="54" t="s">
        <v>4548</v>
      </c>
      <c r="I330" s="54" t="s">
        <v>4549</v>
      </c>
    </row>
    <row r="331" spans="1:9" ht="38.25" customHeight="1" x14ac:dyDescent="0.2">
      <c r="A331" s="201"/>
      <c r="B331" s="201"/>
      <c r="C331" s="60" t="s">
        <v>4553</v>
      </c>
      <c r="D331" s="54" t="s">
        <v>4554</v>
      </c>
      <c r="F331" s="222" t="s">
        <v>5066</v>
      </c>
      <c r="G331" s="228" t="s">
        <v>458</v>
      </c>
      <c r="H331" s="54" t="s">
        <v>3254</v>
      </c>
      <c r="I331" s="54" t="s">
        <v>3255</v>
      </c>
    </row>
    <row r="332" spans="1:9" ht="38.25" customHeight="1" x14ac:dyDescent="0.2">
      <c r="A332" s="202"/>
      <c r="B332" s="202"/>
      <c r="C332" s="60" t="s">
        <v>4555</v>
      </c>
      <c r="D332" s="54" t="s">
        <v>4556</v>
      </c>
      <c r="F332" s="223"/>
      <c r="G332" s="223"/>
      <c r="H332" s="54" t="s">
        <v>3256</v>
      </c>
      <c r="I332" s="54" t="s">
        <v>3257</v>
      </c>
    </row>
    <row r="333" spans="1:9" ht="51" customHeight="1" x14ac:dyDescent="0.2">
      <c r="A333" s="86" t="s">
        <v>459</v>
      </c>
      <c r="B333" s="58" t="s">
        <v>460</v>
      </c>
      <c r="C333" s="54" t="s">
        <v>4557</v>
      </c>
      <c r="D333" s="54" t="s">
        <v>4558</v>
      </c>
      <c r="F333" s="223"/>
      <c r="G333" s="223"/>
      <c r="H333" s="60" t="s">
        <v>4551</v>
      </c>
      <c r="I333" s="54" t="s">
        <v>4552</v>
      </c>
    </row>
    <row r="334" spans="1:9" ht="51" customHeight="1" x14ac:dyDescent="0.2">
      <c r="A334" s="86" t="s">
        <v>461</v>
      </c>
      <c r="B334" s="58" t="s">
        <v>462</v>
      </c>
      <c r="C334" s="54" t="s">
        <v>4559</v>
      </c>
      <c r="D334" s="54" t="s">
        <v>4560</v>
      </c>
      <c r="F334" s="223"/>
      <c r="G334" s="223"/>
      <c r="H334" s="60" t="s">
        <v>4553</v>
      </c>
      <c r="I334" s="54" t="s">
        <v>4554</v>
      </c>
    </row>
    <row r="335" spans="1:9" ht="12.75" customHeight="1" x14ac:dyDescent="0.2">
      <c r="A335" s="86" t="s">
        <v>4561</v>
      </c>
      <c r="B335" s="58" t="s">
        <v>464</v>
      </c>
      <c r="C335" s="54" t="s">
        <v>4562</v>
      </c>
      <c r="D335" s="54" t="s">
        <v>4563</v>
      </c>
      <c r="F335" s="223"/>
      <c r="G335" s="223"/>
      <c r="H335" s="60" t="s">
        <v>4555</v>
      </c>
      <c r="I335" s="54" t="s">
        <v>4556</v>
      </c>
    </row>
    <row r="336" spans="1:9" ht="12.75" customHeight="1" x14ac:dyDescent="0.2">
      <c r="A336" s="86" t="s">
        <v>4564</v>
      </c>
      <c r="B336" s="58" t="s">
        <v>466</v>
      </c>
      <c r="C336" s="54" t="s">
        <v>4565</v>
      </c>
      <c r="D336" s="54" t="s">
        <v>4566</v>
      </c>
      <c r="F336" s="86" t="s">
        <v>4870</v>
      </c>
      <c r="G336" s="58" t="s">
        <v>460</v>
      </c>
      <c r="H336" s="54" t="s">
        <v>4557</v>
      </c>
      <c r="I336" s="54" t="s">
        <v>5067</v>
      </c>
    </row>
    <row r="337" spans="1:9" ht="12.75" customHeight="1" x14ac:dyDescent="0.2">
      <c r="A337" s="86" t="s">
        <v>4567</v>
      </c>
      <c r="B337" s="58" t="s">
        <v>468</v>
      </c>
      <c r="C337" s="54" t="s">
        <v>4568</v>
      </c>
      <c r="D337" s="54" t="s">
        <v>4569</v>
      </c>
      <c r="F337" s="86" t="s">
        <v>4871</v>
      </c>
      <c r="G337" s="58" t="s">
        <v>462</v>
      </c>
      <c r="H337" s="54" t="s">
        <v>4559</v>
      </c>
      <c r="I337" s="54" t="s">
        <v>5068</v>
      </c>
    </row>
    <row r="338" spans="1:9" ht="12.75" customHeight="1" x14ac:dyDescent="0.2">
      <c r="A338" s="86" t="s">
        <v>469</v>
      </c>
      <c r="B338" s="58" t="s">
        <v>470</v>
      </c>
      <c r="C338" s="54" t="s">
        <v>4570</v>
      </c>
      <c r="D338" s="54" t="s">
        <v>4571</v>
      </c>
      <c r="F338" s="87"/>
      <c r="G338" s="88"/>
      <c r="H338" s="89"/>
      <c r="I338" s="89"/>
    </row>
    <row r="339" spans="1:9" ht="25.5" customHeight="1" x14ac:dyDescent="0.2">
      <c r="A339" s="86" t="s">
        <v>471</v>
      </c>
      <c r="B339" s="58" t="s">
        <v>4703</v>
      </c>
      <c r="C339" s="54" t="s">
        <v>4572</v>
      </c>
      <c r="D339" s="54" t="s">
        <v>4704</v>
      </c>
      <c r="F339" s="90" t="s">
        <v>3</v>
      </c>
      <c r="G339" s="77"/>
      <c r="H339" s="76"/>
      <c r="I339" s="76"/>
    </row>
    <row r="340" spans="1:9" ht="25.5" customHeight="1" x14ac:dyDescent="0.2">
      <c r="A340" s="86" t="s">
        <v>473</v>
      </c>
      <c r="B340" s="58" t="s">
        <v>4701</v>
      </c>
      <c r="C340" s="54" t="s">
        <v>4573</v>
      </c>
      <c r="D340" s="54" t="s">
        <v>4702</v>
      </c>
      <c r="F340" s="90"/>
      <c r="G340" s="77"/>
      <c r="H340" s="76"/>
      <c r="I340" s="76"/>
    </row>
    <row r="341" spans="1:9" ht="12.75" customHeight="1" x14ac:dyDescent="0.2">
      <c r="A341" s="87"/>
      <c r="B341" s="88"/>
      <c r="C341" s="89"/>
      <c r="D341" s="89"/>
      <c r="F341" s="91" t="s">
        <v>3926</v>
      </c>
      <c r="G341" s="92" t="s">
        <v>3927</v>
      </c>
      <c r="H341" s="92"/>
      <c r="I341" s="93"/>
    </row>
    <row r="342" spans="1:9" ht="12.75" customHeight="1" x14ac:dyDescent="0.2">
      <c r="A342" s="90" t="s">
        <v>3</v>
      </c>
      <c r="B342" s="77"/>
      <c r="C342" s="76"/>
      <c r="D342" s="76"/>
      <c r="F342" s="91" t="s">
        <v>157</v>
      </c>
      <c r="G342" s="251" t="s">
        <v>4574</v>
      </c>
      <c r="H342" s="251"/>
      <c r="I342" s="251"/>
    </row>
    <row r="343" spans="1:9" ht="12.75" customHeight="1" x14ac:dyDescent="0.2">
      <c r="A343" s="90"/>
      <c r="B343" s="77"/>
      <c r="C343" s="76"/>
      <c r="D343" s="76"/>
      <c r="F343" s="91" t="s">
        <v>159</v>
      </c>
      <c r="G343" s="251" t="s">
        <v>4575</v>
      </c>
      <c r="H343" s="251"/>
      <c r="I343" s="251"/>
    </row>
    <row r="344" spans="1:9" ht="12.75" customHeight="1" x14ac:dyDescent="0.2">
      <c r="A344" s="91" t="s">
        <v>3926</v>
      </c>
      <c r="B344" s="92" t="s">
        <v>3927</v>
      </c>
      <c r="C344" s="92"/>
      <c r="D344" s="93"/>
      <c r="F344" s="91" t="s">
        <v>161</v>
      </c>
      <c r="G344" s="252" t="s">
        <v>160</v>
      </c>
      <c r="H344" s="252"/>
      <c r="I344" s="252"/>
    </row>
    <row r="345" spans="1:9" ht="25.5" customHeight="1" x14ac:dyDescent="0.2">
      <c r="A345" s="91" t="s">
        <v>157</v>
      </c>
      <c r="B345" s="251" t="s">
        <v>4574</v>
      </c>
      <c r="C345" s="251"/>
      <c r="D345" s="251"/>
      <c r="F345" s="91" t="s">
        <v>163</v>
      </c>
      <c r="G345" s="253" t="s">
        <v>4872</v>
      </c>
      <c r="H345" s="253"/>
      <c r="I345" s="253"/>
    </row>
    <row r="346" spans="1:9" ht="25.5" customHeight="1" x14ac:dyDescent="0.2">
      <c r="A346" s="91" t="s">
        <v>159</v>
      </c>
      <c r="B346" s="251" t="s">
        <v>4575</v>
      </c>
      <c r="C346" s="251"/>
      <c r="D346" s="251"/>
      <c r="F346" s="91" t="s">
        <v>165</v>
      </c>
      <c r="G346" s="251" t="s">
        <v>478</v>
      </c>
      <c r="H346" s="251"/>
      <c r="I346" s="251"/>
    </row>
    <row r="347" spans="1:9" ht="25.5" customHeight="1" x14ac:dyDescent="0.2">
      <c r="A347" s="91" t="s">
        <v>161</v>
      </c>
      <c r="B347" s="252" t="s">
        <v>160</v>
      </c>
      <c r="C347" s="252"/>
      <c r="D347" s="252"/>
      <c r="F347" s="35" t="s">
        <v>479</v>
      </c>
      <c r="G347" s="253" t="s">
        <v>482</v>
      </c>
      <c r="H347" s="253"/>
      <c r="I347" s="253"/>
    </row>
    <row r="348" spans="1:9" ht="38.25" customHeight="1" x14ac:dyDescent="0.2">
      <c r="A348" s="91" t="s">
        <v>163</v>
      </c>
      <c r="B348" s="253" t="s">
        <v>477</v>
      </c>
      <c r="C348" s="253"/>
      <c r="D348" s="253"/>
      <c r="F348" s="35" t="s">
        <v>481</v>
      </c>
      <c r="G348" s="254" t="s">
        <v>4718</v>
      </c>
      <c r="H348" s="254"/>
      <c r="I348" s="254"/>
    </row>
    <row r="349" spans="1:9" ht="25.5" customHeight="1" x14ac:dyDescent="0.2">
      <c r="A349" s="91" t="s">
        <v>165</v>
      </c>
      <c r="B349" s="251" t="s">
        <v>478</v>
      </c>
      <c r="C349" s="251"/>
      <c r="D349" s="251"/>
      <c r="F349" s="35" t="s">
        <v>483</v>
      </c>
      <c r="G349" s="253" t="s">
        <v>4873</v>
      </c>
      <c r="H349" s="253"/>
      <c r="I349" s="253"/>
    </row>
    <row r="350" spans="1:9" ht="12.75" customHeight="1" x14ac:dyDescent="0.2">
      <c r="A350" s="35" t="s">
        <v>479</v>
      </c>
      <c r="B350" s="253" t="s">
        <v>482</v>
      </c>
      <c r="C350" s="253"/>
      <c r="D350" s="253"/>
      <c r="F350" s="35" t="s">
        <v>485</v>
      </c>
      <c r="G350" s="253" t="s">
        <v>4874</v>
      </c>
      <c r="H350" s="253"/>
      <c r="I350" s="253"/>
    </row>
    <row r="351" spans="1:9" ht="25.5" customHeight="1" x14ac:dyDescent="0.2">
      <c r="A351" s="35" t="s">
        <v>481</v>
      </c>
      <c r="B351" s="254" t="s">
        <v>162</v>
      </c>
      <c r="C351" s="254"/>
      <c r="D351" s="254"/>
      <c r="F351" s="35" t="s">
        <v>487</v>
      </c>
      <c r="G351" s="253" t="s">
        <v>4875</v>
      </c>
      <c r="H351" s="253"/>
      <c r="I351" s="253"/>
    </row>
    <row r="352" spans="1:9" ht="25.5" customHeight="1" x14ac:dyDescent="0.2">
      <c r="A352" s="35" t="s">
        <v>483</v>
      </c>
      <c r="B352" s="253" t="s">
        <v>480</v>
      </c>
      <c r="C352" s="253"/>
      <c r="D352" s="253"/>
      <c r="F352" s="35" t="s">
        <v>489</v>
      </c>
      <c r="G352" s="253" t="s">
        <v>3928</v>
      </c>
      <c r="H352" s="253"/>
      <c r="I352" s="253"/>
    </row>
    <row r="353" spans="1:9" ht="38.25" customHeight="1" x14ac:dyDescent="0.2">
      <c r="A353" s="35" t="s">
        <v>485</v>
      </c>
      <c r="B353" s="253" t="s">
        <v>484</v>
      </c>
      <c r="C353" s="253"/>
      <c r="D353" s="253"/>
      <c r="F353" s="33" t="s">
        <v>491</v>
      </c>
      <c r="G353" s="254" t="s">
        <v>4876</v>
      </c>
      <c r="H353" s="254"/>
      <c r="I353" s="254"/>
    </row>
    <row r="354" spans="1:9" ht="38.25" customHeight="1" x14ac:dyDescent="0.2">
      <c r="A354" s="35" t="s">
        <v>487</v>
      </c>
      <c r="B354" s="253" t="s">
        <v>486</v>
      </c>
      <c r="C354" s="253"/>
      <c r="D354" s="253"/>
      <c r="F354" s="33" t="s">
        <v>493</v>
      </c>
      <c r="G354" s="254" t="s">
        <v>4877</v>
      </c>
      <c r="H354" s="254"/>
      <c r="I354" s="254"/>
    </row>
    <row r="355" spans="1:9" ht="38.25" customHeight="1" x14ac:dyDescent="0.2">
      <c r="A355" s="35" t="s">
        <v>489</v>
      </c>
      <c r="B355" s="253" t="s">
        <v>488</v>
      </c>
      <c r="C355" s="253"/>
      <c r="D355" s="253"/>
      <c r="F355" s="33" t="s">
        <v>495</v>
      </c>
      <c r="G355" s="254" t="s">
        <v>4878</v>
      </c>
      <c r="H355" s="254"/>
      <c r="I355" s="254"/>
    </row>
    <row r="356" spans="1:9" ht="12.75" customHeight="1" x14ac:dyDescent="0.2">
      <c r="A356" s="33" t="s">
        <v>491</v>
      </c>
      <c r="B356" s="253" t="s">
        <v>3928</v>
      </c>
      <c r="C356" s="253"/>
      <c r="D356" s="253"/>
      <c r="F356" s="33" t="s">
        <v>497</v>
      </c>
      <c r="G356" s="254" t="s">
        <v>4879</v>
      </c>
      <c r="H356" s="254"/>
      <c r="I356" s="254"/>
    </row>
    <row r="357" spans="1:9" ht="63.75" customHeight="1" x14ac:dyDescent="0.2">
      <c r="A357" s="33" t="s">
        <v>493</v>
      </c>
      <c r="B357" s="254" t="s">
        <v>490</v>
      </c>
      <c r="C357" s="254"/>
      <c r="D357" s="254"/>
      <c r="F357" s="33" t="s">
        <v>4576</v>
      </c>
      <c r="G357" s="254" t="s">
        <v>4880</v>
      </c>
      <c r="H357" s="254"/>
      <c r="I357" s="254"/>
    </row>
    <row r="358" spans="1:9" ht="63.75" customHeight="1" x14ac:dyDescent="0.2">
      <c r="A358" s="33" t="s">
        <v>495</v>
      </c>
      <c r="B358" s="254" t="s">
        <v>492</v>
      </c>
      <c r="C358" s="254"/>
      <c r="D358" s="254"/>
    </row>
    <row r="359" spans="1:9" ht="38.25" customHeight="1" x14ac:dyDescent="0.2">
      <c r="A359" s="33" t="s">
        <v>497</v>
      </c>
      <c r="B359" s="254" t="s">
        <v>494</v>
      </c>
      <c r="C359" s="254"/>
      <c r="D359" s="254"/>
    </row>
    <row r="360" spans="1:9" ht="38.25" customHeight="1" x14ac:dyDescent="0.2">
      <c r="A360" s="33" t="s">
        <v>4576</v>
      </c>
      <c r="B360" s="254" t="s">
        <v>496</v>
      </c>
      <c r="C360" s="254"/>
      <c r="D360" s="254"/>
    </row>
    <row r="361" spans="1:9" ht="63.75" customHeight="1" x14ac:dyDescent="0.2">
      <c r="A361" s="33" t="s">
        <v>4577</v>
      </c>
      <c r="B361" s="254" t="s">
        <v>498</v>
      </c>
      <c r="C361" s="254"/>
      <c r="D361" s="254"/>
    </row>
  </sheetData>
  <mergeCells count="181">
    <mergeCell ref="G355:I355"/>
    <mergeCell ref="G356:I356"/>
    <mergeCell ref="G357:I357"/>
    <mergeCell ref="G350:I350"/>
    <mergeCell ref="G351:I351"/>
    <mergeCell ref="G352:I352"/>
    <mergeCell ref="G353:I353"/>
    <mergeCell ref="G354:I354"/>
    <mergeCell ref="G345:I345"/>
    <mergeCell ref="G346:I346"/>
    <mergeCell ref="G347:I347"/>
    <mergeCell ref="G348:I348"/>
    <mergeCell ref="G349:I349"/>
    <mergeCell ref="F331:F335"/>
    <mergeCell ref="G331:G335"/>
    <mergeCell ref="G342:I342"/>
    <mergeCell ref="G343:I343"/>
    <mergeCell ref="G344:I344"/>
    <mergeCell ref="F309:F312"/>
    <mergeCell ref="G309:G312"/>
    <mergeCell ref="F313:F322"/>
    <mergeCell ref="G313:G322"/>
    <mergeCell ref="F323:F324"/>
    <mergeCell ref="G323:G324"/>
    <mergeCell ref="F245:F248"/>
    <mergeCell ref="G245:G248"/>
    <mergeCell ref="F252:F261"/>
    <mergeCell ref="G252:G261"/>
    <mergeCell ref="F307:F308"/>
    <mergeCell ref="G307:G308"/>
    <mergeCell ref="F198:F210"/>
    <mergeCell ref="G198:G210"/>
    <mergeCell ref="F226:F228"/>
    <mergeCell ref="G226:G228"/>
    <mergeCell ref="F229:F230"/>
    <mergeCell ref="G229:G230"/>
    <mergeCell ref="F173:F174"/>
    <mergeCell ref="G173:G174"/>
    <mergeCell ref="F183:F193"/>
    <mergeCell ref="G183:G193"/>
    <mergeCell ref="F194:F196"/>
    <mergeCell ref="G194:G196"/>
    <mergeCell ref="F158:F160"/>
    <mergeCell ref="G158:G160"/>
    <mergeCell ref="F162:F167"/>
    <mergeCell ref="G162:G167"/>
    <mergeCell ref="F170:F172"/>
    <mergeCell ref="G170:G172"/>
    <mergeCell ref="F112:F137"/>
    <mergeCell ref="G112:G137"/>
    <mergeCell ref="F143:F154"/>
    <mergeCell ref="G143:G154"/>
    <mergeCell ref="F155:F156"/>
    <mergeCell ref="G155:G156"/>
    <mergeCell ref="F101:F102"/>
    <mergeCell ref="G101:G102"/>
    <mergeCell ref="F106:F107"/>
    <mergeCell ref="G106:G107"/>
    <mergeCell ref="F109:F111"/>
    <mergeCell ref="G109:G111"/>
    <mergeCell ref="F29:F44"/>
    <mergeCell ref="G29:G44"/>
    <mergeCell ref="F45:F48"/>
    <mergeCell ref="G45:G48"/>
    <mergeCell ref="F83:F84"/>
    <mergeCell ref="G83:G84"/>
    <mergeCell ref="F85:F93"/>
    <mergeCell ref="G85:G93"/>
    <mergeCell ref="F94:F95"/>
    <mergeCell ref="G94:G95"/>
    <mergeCell ref="F62:F64"/>
    <mergeCell ref="G62:G64"/>
    <mergeCell ref="F65:F66"/>
    <mergeCell ref="G65:G66"/>
    <mergeCell ref="F68:F81"/>
    <mergeCell ref="G68:G81"/>
    <mergeCell ref="F3:I3"/>
    <mergeCell ref="F4:I4"/>
    <mergeCell ref="F8:F11"/>
    <mergeCell ref="G8:G11"/>
    <mergeCell ref="F12:F25"/>
    <mergeCell ref="G12:G25"/>
    <mergeCell ref="B361:D361"/>
    <mergeCell ref="B355:D355"/>
    <mergeCell ref="B356:D356"/>
    <mergeCell ref="B357:D357"/>
    <mergeCell ref="B358:D358"/>
    <mergeCell ref="B359:D359"/>
    <mergeCell ref="B360:D360"/>
    <mergeCell ref="B354:D354"/>
    <mergeCell ref="B352:D352"/>
    <mergeCell ref="B353:D353"/>
    <mergeCell ref="F49:F50"/>
    <mergeCell ref="G49:G50"/>
    <mergeCell ref="F51:F58"/>
    <mergeCell ref="G51:G58"/>
    <mergeCell ref="F59:F60"/>
    <mergeCell ref="G59:G60"/>
    <mergeCell ref="F26:F28"/>
    <mergeCell ref="G26:G28"/>
    <mergeCell ref="A328:A332"/>
    <mergeCell ref="B328:B332"/>
    <mergeCell ref="B345:D345"/>
    <mergeCell ref="B346:D346"/>
    <mergeCell ref="B347:D347"/>
    <mergeCell ref="B348:D348"/>
    <mergeCell ref="B349:D349"/>
    <mergeCell ref="B350:D350"/>
    <mergeCell ref="B351:D351"/>
    <mergeCell ref="A306:A309"/>
    <mergeCell ref="B306:B309"/>
    <mergeCell ref="A310:A319"/>
    <mergeCell ref="B310:B319"/>
    <mergeCell ref="A320:A321"/>
    <mergeCell ref="B320:B321"/>
    <mergeCell ref="A245:A248"/>
    <mergeCell ref="B245:B248"/>
    <mergeCell ref="A252:A261"/>
    <mergeCell ref="B252:B261"/>
    <mergeCell ref="A304:A305"/>
    <mergeCell ref="B304:B305"/>
    <mergeCell ref="A198:A210"/>
    <mergeCell ref="B198:B210"/>
    <mergeCell ref="A226:A228"/>
    <mergeCell ref="B226:B228"/>
    <mergeCell ref="A229:A230"/>
    <mergeCell ref="B229:B230"/>
    <mergeCell ref="A173:A174"/>
    <mergeCell ref="B173:B174"/>
    <mergeCell ref="A183:A193"/>
    <mergeCell ref="B183:B193"/>
    <mergeCell ref="A194:A196"/>
    <mergeCell ref="B194:B196"/>
    <mergeCell ref="A158:A160"/>
    <mergeCell ref="B158:B160"/>
    <mergeCell ref="A162:A167"/>
    <mergeCell ref="B162:B167"/>
    <mergeCell ref="A170:A172"/>
    <mergeCell ref="B170:B172"/>
    <mergeCell ref="A112:A137"/>
    <mergeCell ref="B112:B137"/>
    <mergeCell ref="A143:A154"/>
    <mergeCell ref="B143:B154"/>
    <mergeCell ref="A155:A156"/>
    <mergeCell ref="B155:B156"/>
    <mergeCell ref="A101:A102"/>
    <mergeCell ref="B101:B102"/>
    <mergeCell ref="A106:A107"/>
    <mergeCell ref="B106:B107"/>
    <mergeCell ref="A109:A111"/>
    <mergeCell ref="B109:B111"/>
    <mergeCell ref="A83:A84"/>
    <mergeCell ref="B83:B84"/>
    <mergeCell ref="A85:A93"/>
    <mergeCell ref="B85:B93"/>
    <mergeCell ref="A94:A95"/>
    <mergeCell ref="B94:B95"/>
    <mergeCell ref="A62:A64"/>
    <mergeCell ref="B62:B64"/>
    <mergeCell ref="A65:A66"/>
    <mergeCell ref="B65:B66"/>
    <mergeCell ref="A68:A81"/>
    <mergeCell ref="B68:B81"/>
    <mergeCell ref="A49:A50"/>
    <mergeCell ref="B49:B50"/>
    <mergeCell ref="A51:A58"/>
    <mergeCell ref="B51:B58"/>
    <mergeCell ref="A59:A60"/>
    <mergeCell ref="B59:B60"/>
    <mergeCell ref="A26:A28"/>
    <mergeCell ref="B26:B28"/>
    <mergeCell ref="A29:A44"/>
    <mergeCell ref="B29:B44"/>
    <mergeCell ref="A45:A48"/>
    <mergeCell ref="B45:B48"/>
    <mergeCell ref="A3:D3"/>
    <mergeCell ref="A4:D4"/>
    <mergeCell ref="A8:A11"/>
    <mergeCell ref="B8:B11"/>
    <mergeCell ref="A12:A25"/>
    <mergeCell ref="B12:B25"/>
  </mergeCells>
  <pageMargins left="0.70866141732283472" right="0.70866141732283472" top="0.78740157480314965" bottom="0.78740157480314965" header="0.31496062992125984" footer="0.31496062992125984"/>
  <pageSetup paperSize="9" scale="72" fitToHeight="21" orientation="portrait" r:id="rId1"/>
  <headerFooter>
    <oddFooter>&amp;RSeite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zoomScaleNormal="100" zoomScaleSheetLayoutView="100" workbookViewId="0">
      <pane ySplit="2" topLeftCell="A3" activePane="bottomLeft" state="frozen"/>
      <selection pane="bottomLeft" activeCell="M7" sqref="M7"/>
    </sheetView>
  </sheetViews>
  <sheetFormatPr baseColWidth="10" defaultRowHeight="12.75" x14ac:dyDescent="0.2"/>
  <cols>
    <col min="1" max="1" width="11.42578125" style="131"/>
    <col min="2" max="2" width="10.7109375" style="1" customWidth="1"/>
    <col min="3" max="3" width="71" style="1" customWidth="1"/>
    <col min="4" max="4" width="12.140625" style="1" customWidth="1"/>
    <col min="5" max="5" width="10.7109375" style="1" customWidth="1"/>
    <col min="6" max="6" width="71" style="1" customWidth="1"/>
    <col min="7" max="7" width="12.140625" style="1" customWidth="1"/>
    <col min="8" max="8" width="11.42578125" style="1"/>
    <col min="9" max="9" width="11.42578125" style="169"/>
    <col min="10" max="10" width="11.42578125" style="1"/>
    <col min="11" max="11" width="11.42578125" style="131"/>
    <col min="12" max="12" width="11.42578125" style="1"/>
    <col min="13" max="13" width="55.28515625" style="1" customWidth="1"/>
    <col min="14" max="14" width="11.42578125" style="169"/>
    <col min="15" max="16384" width="11.42578125" style="1"/>
  </cols>
  <sheetData>
    <row r="1" spans="1:19" ht="30" x14ac:dyDescent="0.2">
      <c r="A1" s="131" t="s">
        <v>5075</v>
      </c>
      <c r="B1" s="2" t="s">
        <v>1</v>
      </c>
      <c r="C1" s="2" t="s">
        <v>4</v>
      </c>
      <c r="D1" s="3" t="s">
        <v>7</v>
      </c>
      <c r="E1" s="2" t="s">
        <v>1</v>
      </c>
      <c r="F1" s="2" t="s">
        <v>4</v>
      </c>
      <c r="G1" s="3" t="s">
        <v>7</v>
      </c>
      <c r="H1" s="194" t="s">
        <v>5072</v>
      </c>
      <c r="I1" s="195"/>
      <c r="L1" s="2" t="s">
        <v>1</v>
      </c>
      <c r="M1" s="2" t="s">
        <v>4</v>
      </c>
      <c r="N1" s="3" t="s">
        <v>7</v>
      </c>
      <c r="O1" s="2" t="s">
        <v>1</v>
      </c>
      <c r="P1" s="2" t="s">
        <v>4</v>
      </c>
      <c r="Q1" s="3" t="s">
        <v>7</v>
      </c>
      <c r="R1" s="194" t="s">
        <v>5072</v>
      </c>
      <c r="S1" s="195"/>
    </row>
    <row r="2" spans="1:19" x14ac:dyDescent="0.2">
      <c r="A2" s="131" t="s">
        <v>5075</v>
      </c>
      <c r="B2" s="4">
        <v>1</v>
      </c>
      <c r="C2" s="4">
        <v>2</v>
      </c>
      <c r="D2" s="4">
        <v>3</v>
      </c>
      <c r="E2" s="4">
        <v>1</v>
      </c>
      <c r="F2" s="4">
        <v>2</v>
      </c>
      <c r="G2" s="4">
        <v>3</v>
      </c>
      <c r="H2" s="171" t="s">
        <v>5073</v>
      </c>
      <c r="I2" s="172" t="s">
        <v>5074</v>
      </c>
      <c r="L2" s="4">
        <v>1</v>
      </c>
      <c r="M2" s="4">
        <v>2</v>
      </c>
      <c r="N2" s="4">
        <v>3</v>
      </c>
      <c r="O2" s="4">
        <v>1</v>
      </c>
      <c r="P2" s="4">
        <v>2</v>
      </c>
      <c r="Q2" s="4">
        <v>3</v>
      </c>
      <c r="R2" s="171" t="s">
        <v>5073</v>
      </c>
      <c r="S2" s="172" t="s">
        <v>5074</v>
      </c>
    </row>
    <row r="3" spans="1:19" ht="14.25" customHeight="1" x14ac:dyDescent="0.2">
      <c r="A3" s="131">
        <v>79</v>
      </c>
      <c r="B3" s="8" t="s">
        <v>153</v>
      </c>
      <c r="C3" s="7" t="s">
        <v>154</v>
      </c>
      <c r="D3" s="6">
        <v>1429.17</v>
      </c>
      <c r="E3" s="8" t="s">
        <v>153</v>
      </c>
      <c r="F3" s="7" t="s">
        <v>154</v>
      </c>
      <c r="G3" s="6">
        <v>1677.12</v>
      </c>
      <c r="H3" s="168">
        <f t="shared" ref="H3:H26" si="0">D3-G3</f>
        <v>-247.94999999999982</v>
      </c>
      <c r="I3" s="169">
        <f t="shared" ref="I3:I26" si="1">D3/G3-1</f>
        <v>-0.14784273039496265</v>
      </c>
      <c r="L3" s="8" t="s">
        <v>153</v>
      </c>
      <c r="M3" s="7" t="s">
        <v>154</v>
      </c>
      <c r="N3" s="6">
        <v>1429.17</v>
      </c>
      <c r="O3" s="8" t="s">
        <v>153</v>
      </c>
      <c r="P3" s="7" t="s">
        <v>154</v>
      </c>
      <c r="Q3" s="6">
        <v>1677.12</v>
      </c>
      <c r="R3" s="168">
        <v>-247.94999999999982</v>
      </c>
      <c r="S3" s="169">
        <v>-0.14784273039496265</v>
      </c>
    </row>
    <row r="4" spans="1:19" ht="14.25" customHeight="1" x14ac:dyDescent="0.2">
      <c r="A4" s="131">
        <v>5</v>
      </c>
      <c r="B4" s="8" t="s">
        <v>16</v>
      </c>
      <c r="C4" s="7" t="s">
        <v>17</v>
      </c>
      <c r="D4" s="6">
        <v>3021.95</v>
      </c>
      <c r="E4" s="8" t="s">
        <v>16</v>
      </c>
      <c r="F4" s="7" t="s">
        <v>17</v>
      </c>
      <c r="G4" s="6">
        <v>3370.92</v>
      </c>
      <c r="H4" s="168">
        <f t="shared" si="0"/>
        <v>-348.97000000000025</v>
      </c>
      <c r="I4" s="169">
        <f t="shared" si="1"/>
        <v>-0.10352366712944838</v>
      </c>
      <c r="L4" s="8" t="s">
        <v>16</v>
      </c>
      <c r="M4" s="7" t="s">
        <v>17</v>
      </c>
      <c r="N4" s="6">
        <v>3021.95</v>
      </c>
      <c r="O4" s="8" t="s">
        <v>16</v>
      </c>
      <c r="P4" s="7" t="s">
        <v>17</v>
      </c>
      <c r="Q4" s="6">
        <v>3370.92</v>
      </c>
      <c r="R4" s="168">
        <v>-348.97000000000025</v>
      </c>
      <c r="S4" s="169">
        <v>-0.10352366712944838</v>
      </c>
    </row>
    <row r="5" spans="1:19" ht="14.25" customHeight="1" x14ac:dyDescent="0.2">
      <c r="A5" s="131">
        <v>4</v>
      </c>
      <c r="B5" s="8" t="s">
        <v>14</v>
      </c>
      <c r="C5" s="7" t="s">
        <v>15</v>
      </c>
      <c r="D5" s="6">
        <v>8695</v>
      </c>
      <c r="E5" s="8" t="s">
        <v>14</v>
      </c>
      <c r="F5" s="7" t="s">
        <v>15</v>
      </c>
      <c r="G5" s="6">
        <v>9420.6</v>
      </c>
      <c r="H5" s="168">
        <f t="shared" si="0"/>
        <v>-725.60000000000036</v>
      </c>
      <c r="I5" s="169">
        <f t="shared" si="1"/>
        <v>-7.7022694945120262E-2</v>
      </c>
      <c r="L5" s="8" t="s">
        <v>14</v>
      </c>
      <c r="M5" s="7" t="s">
        <v>15</v>
      </c>
      <c r="N5" s="6">
        <v>8695</v>
      </c>
      <c r="O5" s="8" t="s">
        <v>14</v>
      </c>
      <c r="P5" s="7" t="s">
        <v>15</v>
      </c>
      <c r="Q5" s="6">
        <v>9420.6</v>
      </c>
      <c r="R5" s="168">
        <v>-725.60000000000036</v>
      </c>
      <c r="S5" s="169">
        <v>-7.7022694945120262E-2</v>
      </c>
    </row>
    <row r="6" spans="1:19" ht="12.75" customHeight="1" x14ac:dyDescent="0.2">
      <c r="A6" s="131">
        <v>47</v>
      </c>
      <c r="B6" s="8" t="s">
        <v>89</v>
      </c>
      <c r="C6" s="7" t="s">
        <v>90</v>
      </c>
      <c r="D6" s="6">
        <v>195.68</v>
      </c>
      <c r="E6" s="8" t="s">
        <v>89</v>
      </c>
      <c r="F6" s="7" t="s">
        <v>90</v>
      </c>
      <c r="G6" s="6">
        <v>204.32</v>
      </c>
      <c r="H6" s="168">
        <f t="shared" si="0"/>
        <v>-8.6399999999999864</v>
      </c>
      <c r="I6" s="169">
        <f t="shared" si="1"/>
        <v>-4.2286609240407169E-2</v>
      </c>
      <c r="L6" s="8" t="s">
        <v>137</v>
      </c>
      <c r="M6" s="7" t="s">
        <v>138</v>
      </c>
      <c r="N6" s="6">
        <v>9932.6299999999992</v>
      </c>
      <c r="O6" s="8" t="s">
        <v>137</v>
      </c>
      <c r="P6" s="7" t="s">
        <v>138</v>
      </c>
      <c r="Q6" s="6">
        <v>8935.16</v>
      </c>
      <c r="R6" s="168">
        <v>997.46999999999935</v>
      </c>
      <c r="S6" s="169">
        <v>0.11163426284476152</v>
      </c>
    </row>
    <row r="7" spans="1:19" ht="12.75" customHeight="1" x14ac:dyDescent="0.2">
      <c r="A7" s="131">
        <v>58</v>
      </c>
      <c r="B7" s="8" t="s">
        <v>111</v>
      </c>
      <c r="C7" s="7" t="s">
        <v>112</v>
      </c>
      <c r="D7" s="6">
        <v>9568.35</v>
      </c>
      <c r="E7" s="8" t="s">
        <v>111</v>
      </c>
      <c r="F7" s="7" t="s">
        <v>112</v>
      </c>
      <c r="G7" s="6">
        <v>9932.26</v>
      </c>
      <c r="H7" s="168">
        <f t="shared" si="0"/>
        <v>-363.90999999999985</v>
      </c>
      <c r="I7" s="169">
        <f t="shared" si="1"/>
        <v>-3.6639193899475009E-2</v>
      </c>
      <c r="L7" s="8" t="s">
        <v>141</v>
      </c>
      <c r="M7" s="7" t="s">
        <v>142</v>
      </c>
      <c r="N7" s="6">
        <v>31.25</v>
      </c>
      <c r="O7" s="8" t="s">
        <v>141</v>
      </c>
      <c r="P7" s="7" t="s">
        <v>142</v>
      </c>
      <c r="Q7" s="6">
        <v>15.12</v>
      </c>
      <c r="R7" s="168">
        <v>16.130000000000003</v>
      </c>
      <c r="S7" s="169">
        <v>1.0667989417989419</v>
      </c>
    </row>
    <row r="8" spans="1:19" ht="12.75" customHeight="1" x14ac:dyDescent="0.2">
      <c r="A8" s="131">
        <v>72</v>
      </c>
      <c r="B8" s="8" t="s">
        <v>139</v>
      </c>
      <c r="C8" s="7" t="s">
        <v>140</v>
      </c>
      <c r="D8" s="6">
        <v>1424</v>
      </c>
      <c r="E8" s="8" t="s">
        <v>139</v>
      </c>
      <c r="F8" s="7" t="s">
        <v>140</v>
      </c>
      <c r="G8" s="6">
        <v>1439.31</v>
      </c>
      <c r="H8" s="168">
        <f t="shared" si="0"/>
        <v>-15.309999999999945</v>
      </c>
      <c r="I8" s="169">
        <f t="shared" si="1"/>
        <v>-1.0637041360096133E-2</v>
      </c>
      <c r="L8" s="8" t="s">
        <v>143</v>
      </c>
      <c r="M8" s="7" t="s">
        <v>144</v>
      </c>
      <c r="N8" s="6">
        <v>66.56</v>
      </c>
      <c r="O8" s="8" t="s">
        <v>143</v>
      </c>
      <c r="P8" s="7" t="s">
        <v>144</v>
      </c>
      <c r="Q8" s="6">
        <v>31.3</v>
      </c>
      <c r="R8" s="168">
        <v>35.260000000000005</v>
      </c>
      <c r="S8" s="169">
        <v>1.126517571884984</v>
      </c>
    </row>
    <row r="9" spans="1:19" ht="14.25" customHeight="1" x14ac:dyDescent="0.2">
      <c r="A9" s="131">
        <v>50</v>
      </c>
      <c r="B9" s="8" t="s">
        <v>95</v>
      </c>
      <c r="C9" s="7" t="s">
        <v>96</v>
      </c>
      <c r="D9" s="6">
        <v>4086.22</v>
      </c>
      <c r="E9" s="8" t="s">
        <v>95</v>
      </c>
      <c r="F9" s="7" t="s">
        <v>96</v>
      </c>
      <c r="G9" s="6">
        <v>4122.0600000000004</v>
      </c>
      <c r="H9" s="168">
        <f t="shared" si="0"/>
        <v>-35.8400000000006</v>
      </c>
      <c r="I9" s="169">
        <f t="shared" si="1"/>
        <v>-8.6946817853210678E-3</v>
      </c>
      <c r="M9" s="168"/>
    </row>
    <row r="10" spans="1:19" ht="12.75" customHeight="1" x14ac:dyDescent="0.2">
      <c r="A10" s="131">
        <v>2</v>
      </c>
      <c r="B10" s="103" t="s">
        <v>10</v>
      </c>
      <c r="C10" s="7" t="s">
        <v>11</v>
      </c>
      <c r="D10" s="6">
        <v>356.58</v>
      </c>
      <c r="E10" s="103" t="s">
        <v>10</v>
      </c>
      <c r="F10" s="122" t="s">
        <v>11</v>
      </c>
      <c r="G10" s="6">
        <v>356.58</v>
      </c>
      <c r="H10" s="168">
        <f t="shared" si="0"/>
        <v>0</v>
      </c>
      <c r="I10" s="169">
        <f t="shared" si="1"/>
        <v>0</v>
      </c>
      <c r="M10" s="168"/>
    </row>
    <row r="11" spans="1:19" ht="12.75" customHeight="1" x14ac:dyDescent="0.2">
      <c r="A11" s="131">
        <v>18</v>
      </c>
      <c r="B11" s="8" t="s">
        <v>35</v>
      </c>
      <c r="C11" s="7" t="s">
        <v>36</v>
      </c>
      <c r="D11" s="6">
        <v>3488.13</v>
      </c>
      <c r="E11" s="8" t="s">
        <v>35</v>
      </c>
      <c r="F11" s="7" t="s">
        <v>36</v>
      </c>
      <c r="G11" s="6">
        <v>3488.13</v>
      </c>
      <c r="H11" s="168">
        <f t="shared" si="0"/>
        <v>0</v>
      </c>
      <c r="I11" s="169">
        <f t="shared" si="1"/>
        <v>0</v>
      </c>
      <c r="M11" s="168"/>
    </row>
    <row r="12" spans="1:19" ht="12.75" customHeight="1" x14ac:dyDescent="0.2">
      <c r="A12" s="131">
        <v>66</v>
      </c>
      <c r="B12" s="8" t="s">
        <v>127</v>
      </c>
      <c r="C12" s="7" t="s">
        <v>128</v>
      </c>
      <c r="D12" s="6">
        <v>126.25</v>
      </c>
      <c r="E12" s="8" t="s">
        <v>127</v>
      </c>
      <c r="F12" s="7" t="s">
        <v>128</v>
      </c>
      <c r="G12" s="6">
        <v>126.25</v>
      </c>
      <c r="H12" s="168">
        <f t="shared" si="0"/>
        <v>0</v>
      </c>
      <c r="I12" s="169">
        <f t="shared" si="1"/>
        <v>0</v>
      </c>
      <c r="M12" s="168"/>
    </row>
    <row r="13" spans="1:19" ht="12.75" customHeight="1" x14ac:dyDescent="0.2">
      <c r="A13" s="131">
        <v>3</v>
      </c>
      <c r="B13" s="8" t="s">
        <v>12</v>
      </c>
      <c r="C13" s="7" t="s">
        <v>13</v>
      </c>
      <c r="D13" s="6">
        <v>165.34</v>
      </c>
      <c r="E13" s="8" t="s">
        <v>12</v>
      </c>
      <c r="F13" s="7" t="s">
        <v>13</v>
      </c>
      <c r="G13" s="6">
        <v>164.93</v>
      </c>
      <c r="H13" s="168">
        <f t="shared" si="0"/>
        <v>0.40999999999999659</v>
      </c>
      <c r="I13" s="169">
        <f t="shared" si="1"/>
        <v>2.4859031104105256E-3</v>
      </c>
      <c r="M13" s="168"/>
    </row>
    <row r="14" spans="1:19" ht="25.5" customHeight="1" x14ac:dyDescent="0.2">
      <c r="A14" s="131">
        <v>56</v>
      </c>
      <c r="B14" s="8" t="s">
        <v>107</v>
      </c>
      <c r="C14" s="7" t="s">
        <v>108</v>
      </c>
      <c r="D14" s="6">
        <v>5379.55</v>
      </c>
      <c r="E14" s="8" t="s">
        <v>107</v>
      </c>
      <c r="F14" s="7" t="s">
        <v>108</v>
      </c>
      <c r="G14" s="6">
        <v>5365.43</v>
      </c>
      <c r="H14" s="168">
        <f t="shared" si="0"/>
        <v>14.119999999999891</v>
      </c>
      <c r="I14" s="169">
        <f t="shared" si="1"/>
        <v>2.6316623271573913E-3</v>
      </c>
      <c r="M14" s="168"/>
    </row>
    <row r="15" spans="1:19" ht="12.75" customHeight="1" x14ac:dyDescent="0.2">
      <c r="A15" s="131">
        <v>21</v>
      </c>
      <c r="B15" s="8" t="s">
        <v>41</v>
      </c>
      <c r="C15" s="7" t="s">
        <v>42</v>
      </c>
      <c r="D15" s="6">
        <v>1020.56</v>
      </c>
      <c r="E15" s="8" t="s">
        <v>41</v>
      </c>
      <c r="F15" s="7" t="s">
        <v>42</v>
      </c>
      <c r="G15" s="6">
        <v>1015.62</v>
      </c>
      <c r="H15" s="168">
        <f t="shared" si="0"/>
        <v>4.9399999999999409</v>
      </c>
      <c r="I15" s="169">
        <f t="shared" si="1"/>
        <v>4.8640239459640799E-3</v>
      </c>
      <c r="M15" s="168"/>
    </row>
    <row r="16" spans="1:19" ht="12.75" customHeight="1" x14ac:dyDescent="0.2">
      <c r="A16" s="131">
        <v>22</v>
      </c>
      <c r="B16" s="8" t="s">
        <v>43</v>
      </c>
      <c r="C16" s="7" t="s">
        <v>44</v>
      </c>
      <c r="D16" s="6">
        <v>222.03</v>
      </c>
      <c r="E16" s="8" t="s">
        <v>43</v>
      </c>
      <c r="F16" s="7" t="s">
        <v>44</v>
      </c>
      <c r="G16" s="6">
        <v>220.27</v>
      </c>
      <c r="H16" s="168">
        <f t="shared" si="0"/>
        <v>1.7599999999999909</v>
      </c>
      <c r="I16" s="169">
        <f t="shared" si="1"/>
        <v>7.9901938529984839E-3</v>
      </c>
      <c r="M16" s="168"/>
    </row>
    <row r="17" spans="1:13" ht="12.75" customHeight="1" x14ac:dyDescent="0.2">
      <c r="A17" s="131">
        <v>1</v>
      </c>
      <c r="B17" s="103" t="s">
        <v>8</v>
      </c>
      <c r="C17" s="5" t="s">
        <v>9</v>
      </c>
      <c r="D17" s="6">
        <v>158.75</v>
      </c>
      <c r="E17" s="103" t="s">
        <v>8</v>
      </c>
      <c r="F17" s="122" t="s">
        <v>9</v>
      </c>
      <c r="G17" s="6">
        <v>157.24</v>
      </c>
      <c r="H17" s="168">
        <f t="shared" si="0"/>
        <v>1.5099999999999909</v>
      </c>
      <c r="I17" s="169">
        <f t="shared" si="1"/>
        <v>9.6031544136352398E-3</v>
      </c>
      <c r="M17" s="168"/>
    </row>
    <row r="18" spans="1:13" ht="12.75" customHeight="1" x14ac:dyDescent="0.2">
      <c r="A18" s="131">
        <v>19</v>
      </c>
      <c r="B18" s="8" t="s">
        <v>37</v>
      </c>
      <c r="C18" s="7" t="s">
        <v>38</v>
      </c>
      <c r="D18" s="6">
        <v>6002.05</v>
      </c>
      <c r="E18" s="8" t="s">
        <v>37</v>
      </c>
      <c r="F18" s="7" t="s">
        <v>38</v>
      </c>
      <c r="G18" s="6">
        <v>5937.54</v>
      </c>
      <c r="H18" s="168">
        <f t="shared" si="0"/>
        <v>64.510000000000218</v>
      </c>
      <c r="I18" s="169">
        <f t="shared" si="1"/>
        <v>1.0864768911030609E-2</v>
      </c>
      <c r="M18" s="168"/>
    </row>
    <row r="19" spans="1:13" ht="12.75" customHeight="1" x14ac:dyDescent="0.2">
      <c r="A19" s="131">
        <v>11</v>
      </c>
      <c r="B19" s="8" t="s">
        <v>25</v>
      </c>
      <c r="C19" s="7" t="s">
        <v>26</v>
      </c>
      <c r="D19" s="6">
        <v>1271.54</v>
      </c>
      <c r="E19" s="8" t="s">
        <v>25</v>
      </c>
      <c r="F19" s="7" t="s">
        <v>26</v>
      </c>
      <c r="G19" s="6">
        <v>1253.24</v>
      </c>
      <c r="H19" s="168">
        <f t="shared" si="0"/>
        <v>18.299999999999955</v>
      </c>
      <c r="I19" s="169">
        <f t="shared" si="1"/>
        <v>1.4602151224027304E-2</v>
      </c>
      <c r="M19" s="168"/>
    </row>
    <row r="20" spans="1:13" ht="14.25" customHeight="1" x14ac:dyDescent="0.2">
      <c r="A20" s="131">
        <v>55</v>
      </c>
      <c r="B20" s="8" t="s">
        <v>105</v>
      </c>
      <c r="C20" s="7" t="s">
        <v>106</v>
      </c>
      <c r="D20" s="6">
        <v>7215.32</v>
      </c>
      <c r="E20" s="8" t="s">
        <v>105</v>
      </c>
      <c r="F20" s="7" t="s">
        <v>106</v>
      </c>
      <c r="G20" s="6">
        <v>7085.57</v>
      </c>
      <c r="H20" s="168">
        <f t="shared" si="0"/>
        <v>129.75</v>
      </c>
      <c r="I20" s="169">
        <f t="shared" si="1"/>
        <v>1.8311864818215007E-2</v>
      </c>
      <c r="M20" s="168"/>
    </row>
    <row r="21" spans="1:13" ht="12.75" customHeight="1" x14ac:dyDescent="0.2">
      <c r="A21" s="131">
        <v>78</v>
      </c>
      <c r="B21" s="8" t="s">
        <v>151</v>
      </c>
      <c r="C21" s="7" t="s">
        <v>152</v>
      </c>
      <c r="D21" s="6">
        <v>2752.31</v>
      </c>
      <c r="E21" s="8" t="s">
        <v>151</v>
      </c>
      <c r="F21" s="7" t="s">
        <v>152</v>
      </c>
      <c r="G21" s="6">
        <v>2673.9</v>
      </c>
      <c r="H21" s="168">
        <f t="shared" si="0"/>
        <v>78.409999999999854</v>
      </c>
      <c r="I21" s="169">
        <f t="shared" si="1"/>
        <v>2.9324208085567793E-2</v>
      </c>
      <c r="M21" s="168"/>
    </row>
    <row r="22" spans="1:13" ht="12.75" customHeight="1" x14ac:dyDescent="0.2">
      <c r="A22" s="131">
        <v>70</v>
      </c>
      <c r="B22" s="8" t="s">
        <v>135</v>
      </c>
      <c r="C22" s="7" t="s">
        <v>136</v>
      </c>
      <c r="D22" s="6">
        <v>11707.71</v>
      </c>
      <c r="E22" s="8" t="s">
        <v>135</v>
      </c>
      <c r="F22" s="7" t="s">
        <v>136</v>
      </c>
      <c r="G22" s="6">
        <v>11126.56</v>
      </c>
      <c r="H22" s="168">
        <f t="shared" si="0"/>
        <v>581.14999999999964</v>
      </c>
      <c r="I22" s="169">
        <f t="shared" si="1"/>
        <v>5.2230878186968699E-2</v>
      </c>
      <c r="M22" s="168"/>
    </row>
    <row r="23" spans="1:13" ht="12.75" customHeight="1" x14ac:dyDescent="0.2">
      <c r="A23" s="131">
        <v>57</v>
      </c>
      <c r="B23" s="8" t="s">
        <v>109</v>
      </c>
      <c r="C23" s="7" t="s">
        <v>110</v>
      </c>
      <c r="D23" s="6">
        <v>11969.24</v>
      </c>
      <c r="E23" s="8" t="s">
        <v>109</v>
      </c>
      <c r="F23" s="7" t="s">
        <v>110</v>
      </c>
      <c r="G23" s="6">
        <v>11364.97</v>
      </c>
      <c r="H23" s="168">
        <f t="shared" si="0"/>
        <v>604.27000000000044</v>
      </c>
      <c r="I23" s="169">
        <f t="shared" si="1"/>
        <v>5.3169520025129868E-2</v>
      </c>
      <c r="M23" s="168"/>
    </row>
    <row r="24" spans="1:13" ht="12.75" customHeight="1" x14ac:dyDescent="0.2">
      <c r="A24" s="131">
        <v>71</v>
      </c>
      <c r="B24" s="8" t="s">
        <v>137</v>
      </c>
      <c r="C24" s="7" t="s">
        <v>138</v>
      </c>
      <c r="D24" s="6">
        <v>9932.6299999999992</v>
      </c>
      <c r="E24" s="8" t="s">
        <v>137</v>
      </c>
      <c r="F24" s="7" t="s">
        <v>138</v>
      </c>
      <c r="G24" s="6">
        <v>8935.16</v>
      </c>
      <c r="H24" s="168">
        <f t="shared" si="0"/>
        <v>997.46999999999935</v>
      </c>
      <c r="I24" s="169">
        <f t="shared" si="1"/>
        <v>0.11163426284476152</v>
      </c>
      <c r="M24" s="168"/>
    </row>
    <row r="25" spans="1:13" ht="12.75" customHeight="1" x14ac:dyDescent="0.2">
      <c r="A25" s="131">
        <v>73</v>
      </c>
      <c r="B25" s="8" t="s">
        <v>141</v>
      </c>
      <c r="C25" s="7" t="s">
        <v>142</v>
      </c>
      <c r="D25" s="6">
        <v>31.25</v>
      </c>
      <c r="E25" s="8" t="s">
        <v>141</v>
      </c>
      <c r="F25" s="7" t="s">
        <v>142</v>
      </c>
      <c r="G25" s="6">
        <v>15.12</v>
      </c>
      <c r="H25" s="168">
        <f t="shared" si="0"/>
        <v>16.130000000000003</v>
      </c>
      <c r="I25" s="169">
        <f t="shared" si="1"/>
        <v>1.0667989417989419</v>
      </c>
      <c r="M25" s="168"/>
    </row>
    <row r="26" spans="1:13" ht="12.75" customHeight="1" x14ac:dyDescent="0.2">
      <c r="A26" s="131">
        <v>74</v>
      </c>
      <c r="B26" s="8" t="s">
        <v>143</v>
      </c>
      <c r="C26" s="7" t="s">
        <v>144</v>
      </c>
      <c r="D26" s="6">
        <v>66.56</v>
      </c>
      <c r="E26" s="8" t="s">
        <v>143</v>
      </c>
      <c r="F26" s="7" t="s">
        <v>144</v>
      </c>
      <c r="G26" s="6">
        <v>31.3</v>
      </c>
      <c r="H26" s="168">
        <f t="shared" si="0"/>
        <v>35.260000000000005</v>
      </c>
      <c r="I26" s="169">
        <f t="shared" si="1"/>
        <v>1.126517571884984</v>
      </c>
      <c r="M26" s="168"/>
    </row>
    <row r="27" spans="1:13" ht="12.75" customHeight="1" x14ac:dyDescent="0.2">
      <c r="A27" s="131">
        <v>6</v>
      </c>
      <c r="B27" s="8" t="s">
        <v>18</v>
      </c>
      <c r="C27" s="7" t="s">
        <v>19</v>
      </c>
      <c r="D27" s="9" t="s">
        <v>20</v>
      </c>
      <c r="E27" s="8" t="s">
        <v>18</v>
      </c>
      <c r="F27" s="7" t="s">
        <v>19</v>
      </c>
      <c r="G27" s="9" t="s">
        <v>20</v>
      </c>
      <c r="H27" s="168"/>
      <c r="M27" s="168"/>
    </row>
    <row r="28" spans="1:13" ht="12.75" customHeight="1" x14ac:dyDescent="0.2">
      <c r="A28" s="131">
        <v>7</v>
      </c>
      <c r="B28" s="8"/>
      <c r="C28" s="7"/>
      <c r="D28" s="9"/>
      <c r="E28" s="135" t="s">
        <v>4707</v>
      </c>
      <c r="F28" s="136" t="s">
        <v>4708</v>
      </c>
      <c r="G28" s="137" t="s">
        <v>20</v>
      </c>
      <c r="H28" s="168"/>
      <c r="M28" s="168"/>
    </row>
    <row r="29" spans="1:13" ht="12.75" customHeight="1" x14ac:dyDescent="0.2">
      <c r="A29" s="131">
        <v>8</v>
      </c>
      <c r="B29" s="8"/>
      <c r="C29" s="7"/>
      <c r="D29" s="9"/>
      <c r="E29" s="135" t="s">
        <v>4709</v>
      </c>
      <c r="F29" s="136" t="s">
        <v>4710</v>
      </c>
      <c r="G29" s="137" t="s">
        <v>20</v>
      </c>
      <c r="H29" s="168"/>
      <c r="M29" s="168"/>
    </row>
    <row r="30" spans="1:13" ht="12.75" customHeight="1" x14ac:dyDescent="0.2">
      <c r="A30" s="131">
        <v>9</v>
      </c>
      <c r="B30" s="8" t="s">
        <v>21</v>
      </c>
      <c r="C30" s="7" t="s">
        <v>22</v>
      </c>
      <c r="D30" s="9" t="s">
        <v>20</v>
      </c>
      <c r="E30" s="8" t="s">
        <v>21</v>
      </c>
      <c r="F30" s="7" t="s">
        <v>22</v>
      </c>
      <c r="G30" s="9" t="s">
        <v>20</v>
      </c>
      <c r="H30" s="168"/>
      <c r="M30" s="168"/>
    </row>
    <row r="31" spans="1:13" ht="12.75" customHeight="1" x14ac:dyDescent="0.2">
      <c r="A31" s="131">
        <v>10</v>
      </c>
      <c r="B31" s="8" t="s">
        <v>23</v>
      </c>
      <c r="C31" s="7" t="s">
        <v>24</v>
      </c>
      <c r="D31" s="9" t="s">
        <v>20</v>
      </c>
      <c r="E31" s="8" t="s">
        <v>23</v>
      </c>
      <c r="F31" s="7" t="s">
        <v>24</v>
      </c>
      <c r="G31" s="9" t="s">
        <v>20</v>
      </c>
      <c r="H31" s="168"/>
      <c r="M31" s="168"/>
    </row>
    <row r="32" spans="1:13" ht="25.5" customHeight="1" x14ac:dyDescent="0.2">
      <c r="A32" s="131">
        <v>12</v>
      </c>
      <c r="B32" s="8"/>
      <c r="C32" s="7"/>
      <c r="D32" s="6"/>
      <c r="E32" s="135" t="s">
        <v>4711</v>
      </c>
      <c r="F32" s="136" t="s">
        <v>4712</v>
      </c>
      <c r="G32" s="137" t="s">
        <v>20</v>
      </c>
      <c r="H32" s="168"/>
      <c r="M32" s="168"/>
    </row>
    <row r="33" spans="1:13" ht="12.75" customHeight="1" x14ac:dyDescent="0.2">
      <c r="A33" s="131">
        <v>13</v>
      </c>
      <c r="B33" s="8" t="s">
        <v>27</v>
      </c>
      <c r="C33" s="7" t="s">
        <v>28</v>
      </c>
      <c r="D33" s="9" t="s">
        <v>20</v>
      </c>
      <c r="E33" s="8" t="s">
        <v>27</v>
      </c>
      <c r="F33" s="7" t="s">
        <v>28</v>
      </c>
      <c r="G33" s="9" t="s">
        <v>20</v>
      </c>
      <c r="H33" s="168"/>
      <c r="M33" s="168"/>
    </row>
    <row r="34" spans="1:13" ht="12.75" customHeight="1" x14ac:dyDescent="0.2">
      <c r="A34" s="131">
        <v>14</v>
      </c>
      <c r="B34" s="8"/>
      <c r="C34" s="7"/>
      <c r="D34" s="9"/>
      <c r="E34" s="135" t="s">
        <v>4713</v>
      </c>
      <c r="F34" s="136" t="s">
        <v>468</v>
      </c>
      <c r="G34" s="137" t="s">
        <v>20</v>
      </c>
      <c r="H34" s="168"/>
      <c r="M34" s="168"/>
    </row>
    <row r="35" spans="1:13" ht="12.75" customHeight="1" x14ac:dyDescent="0.2">
      <c r="A35" s="131">
        <v>15</v>
      </c>
      <c r="B35" s="8" t="s">
        <v>29</v>
      </c>
      <c r="C35" s="7" t="s">
        <v>30</v>
      </c>
      <c r="D35" s="9" t="s">
        <v>20</v>
      </c>
      <c r="E35" s="8" t="s">
        <v>29</v>
      </c>
      <c r="F35" s="7" t="s">
        <v>30</v>
      </c>
      <c r="G35" s="9" t="s">
        <v>20</v>
      </c>
      <c r="H35" s="168"/>
      <c r="M35" s="168"/>
    </row>
    <row r="36" spans="1:13" ht="12.75" customHeight="1" x14ac:dyDescent="0.2">
      <c r="A36" s="131">
        <v>16</v>
      </c>
      <c r="B36" s="8" t="s">
        <v>31</v>
      </c>
      <c r="C36" s="7" t="s">
        <v>32</v>
      </c>
      <c r="D36" s="9" t="s">
        <v>20</v>
      </c>
      <c r="E36" s="8" t="s">
        <v>31</v>
      </c>
      <c r="F36" s="7" t="s">
        <v>32</v>
      </c>
      <c r="G36" s="9" t="s">
        <v>20</v>
      </c>
      <c r="H36" s="168"/>
      <c r="M36" s="168"/>
    </row>
    <row r="37" spans="1:13" ht="12.75" customHeight="1" x14ac:dyDescent="0.2">
      <c r="A37" s="131">
        <v>17</v>
      </c>
      <c r="B37" s="8" t="s">
        <v>33</v>
      </c>
      <c r="C37" s="7" t="s">
        <v>34</v>
      </c>
      <c r="D37" s="9" t="s">
        <v>20</v>
      </c>
      <c r="E37" s="8" t="s">
        <v>33</v>
      </c>
      <c r="F37" s="7" t="s">
        <v>34</v>
      </c>
      <c r="G37" s="9" t="s">
        <v>20</v>
      </c>
      <c r="H37" s="168"/>
      <c r="M37" s="168"/>
    </row>
    <row r="38" spans="1:13" ht="12.75" customHeight="1" x14ac:dyDescent="0.2">
      <c r="A38" s="131">
        <v>20</v>
      </c>
      <c r="B38" s="8" t="s">
        <v>39</v>
      </c>
      <c r="C38" s="7" t="s">
        <v>40</v>
      </c>
      <c r="D38" s="9" t="s">
        <v>20</v>
      </c>
      <c r="E38" s="8" t="s">
        <v>39</v>
      </c>
      <c r="F38" s="7" t="s">
        <v>40</v>
      </c>
      <c r="G38" s="9" t="s">
        <v>20</v>
      </c>
      <c r="H38" s="168"/>
      <c r="M38" s="168"/>
    </row>
    <row r="39" spans="1:13" ht="12.75" customHeight="1" x14ac:dyDescent="0.2">
      <c r="A39" s="131">
        <v>23</v>
      </c>
      <c r="B39" s="8"/>
      <c r="C39" s="7"/>
      <c r="D39" s="6"/>
      <c r="E39" s="135" t="s">
        <v>4714</v>
      </c>
      <c r="F39" s="136" t="s">
        <v>4715</v>
      </c>
      <c r="G39" s="137" t="s">
        <v>20</v>
      </c>
      <c r="H39" s="168"/>
      <c r="M39" s="168"/>
    </row>
    <row r="40" spans="1:13" ht="14.25" customHeight="1" x14ac:dyDescent="0.2">
      <c r="A40" s="131">
        <v>24</v>
      </c>
      <c r="B40" s="8" t="s">
        <v>45</v>
      </c>
      <c r="C40" s="7" t="s">
        <v>46</v>
      </c>
      <c r="D40" s="9" t="s">
        <v>20</v>
      </c>
      <c r="E40" s="8" t="s">
        <v>45</v>
      </c>
      <c r="F40" s="7" t="s">
        <v>46</v>
      </c>
      <c r="G40" s="9" t="s">
        <v>20</v>
      </c>
      <c r="H40" s="168"/>
      <c r="M40" s="168"/>
    </row>
    <row r="41" spans="1:13" ht="14.25" customHeight="1" x14ac:dyDescent="0.2">
      <c r="A41" s="131">
        <v>25</v>
      </c>
      <c r="B41" s="8" t="s">
        <v>47</v>
      </c>
      <c r="C41" s="7" t="s">
        <v>48</v>
      </c>
      <c r="D41" s="9" t="s">
        <v>20</v>
      </c>
      <c r="E41" s="8" t="s">
        <v>47</v>
      </c>
      <c r="F41" s="7" t="s">
        <v>48</v>
      </c>
      <c r="G41" s="9" t="s">
        <v>20</v>
      </c>
      <c r="H41" s="168"/>
      <c r="M41" s="168"/>
    </row>
    <row r="42" spans="1:13" ht="14.25" customHeight="1" x14ac:dyDescent="0.2">
      <c r="A42" s="131">
        <v>26</v>
      </c>
      <c r="B42" s="8" t="s">
        <v>49</v>
      </c>
      <c r="C42" s="7" t="s">
        <v>50</v>
      </c>
      <c r="D42" s="9" t="s">
        <v>20</v>
      </c>
      <c r="E42" s="8" t="s">
        <v>49</v>
      </c>
      <c r="F42" s="7" t="s">
        <v>50</v>
      </c>
      <c r="G42" s="9" t="s">
        <v>20</v>
      </c>
      <c r="H42" s="168"/>
      <c r="M42" s="168"/>
    </row>
    <row r="43" spans="1:13" ht="14.25" customHeight="1" x14ac:dyDescent="0.2">
      <c r="A43" s="131">
        <v>27</v>
      </c>
      <c r="B43" s="8" t="s">
        <v>51</v>
      </c>
      <c r="C43" s="7" t="s">
        <v>52</v>
      </c>
      <c r="D43" s="9" t="s">
        <v>20</v>
      </c>
      <c r="E43" s="8" t="s">
        <v>51</v>
      </c>
      <c r="F43" s="7" t="s">
        <v>52</v>
      </c>
      <c r="G43" s="9" t="s">
        <v>20</v>
      </c>
      <c r="H43" s="168"/>
      <c r="M43" s="168"/>
    </row>
    <row r="44" spans="1:13" ht="14.25" customHeight="1" x14ac:dyDescent="0.2">
      <c r="A44" s="131">
        <v>28</v>
      </c>
      <c r="B44" s="8" t="s">
        <v>53</v>
      </c>
      <c r="C44" s="7" t="s">
        <v>54</v>
      </c>
      <c r="D44" s="9" t="s">
        <v>20</v>
      </c>
      <c r="E44" s="8" t="s">
        <v>53</v>
      </c>
      <c r="F44" s="7" t="s">
        <v>54</v>
      </c>
      <c r="G44" s="9" t="s">
        <v>20</v>
      </c>
      <c r="H44" s="168"/>
      <c r="M44" s="168"/>
    </row>
    <row r="45" spans="1:13" ht="12.75" customHeight="1" x14ac:dyDescent="0.2">
      <c r="A45" s="131">
        <v>29</v>
      </c>
      <c r="B45" s="8"/>
      <c r="C45" s="7"/>
      <c r="D45" s="9"/>
      <c r="E45" s="135" t="s">
        <v>4716</v>
      </c>
      <c r="F45" s="136" t="s">
        <v>4717</v>
      </c>
      <c r="G45" s="137" t="s">
        <v>20</v>
      </c>
      <c r="H45" s="168"/>
      <c r="M45" s="168"/>
    </row>
    <row r="46" spans="1:13" ht="12.75" customHeight="1" x14ac:dyDescent="0.2">
      <c r="A46" s="131">
        <v>30</v>
      </c>
      <c r="B46" s="8" t="s">
        <v>55</v>
      </c>
      <c r="C46" s="7" t="s">
        <v>56</v>
      </c>
      <c r="D46" s="9" t="s">
        <v>20</v>
      </c>
      <c r="E46" s="8" t="s">
        <v>55</v>
      </c>
      <c r="F46" s="7" t="s">
        <v>56</v>
      </c>
      <c r="G46" s="9" t="s">
        <v>20</v>
      </c>
      <c r="H46" s="168"/>
      <c r="M46" s="168"/>
    </row>
    <row r="47" spans="1:13" ht="12.75" customHeight="1" x14ac:dyDescent="0.2">
      <c r="A47" s="131">
        <v>31</v>
      </c>
      <c r="B47" s="8" t="s">
        <v>57</v>
      </c>
      <c r="C47" s="7" t="s">
        <v>58</v>
      </c>
      <c r="D47" s="9" t="s">
        <v>20</v>
      </c>
      <c r="E47" s="8" t="s">
        <v>57</v>
      </c>
      <c r="F47" s="7" t="s">
        <v>58</v>
      </c>
      <c r="G47" s="9" t="s">
        <v>20</v>
      </c>
      <c r="H47" s="168"/>
      <c r="M47" s="168"/>
    </row>
    <row r="48" spans="1:13" ht="12.75" customHeight="1" x14ac:dyDescent="0.2">
      <c r="A48" s="131">
        <v>32</v>
      </c>
      <c r="B48" s="8" t="s">
        <v>59</v>
      </c>
      <c r="C48" s="7" t="s">
        <v>60</v>
      </c>
      <c r="D48" s="9" t="s">
        <v>20</v>
      </c>
      <c r="E48" s="8" t="s">
        <v>59</v>
      </c>
      <c r="F48" s="7" t="s">
        <v>60</v>
      </c>
      <c r="G48" s="9" t="s">
        <v>20</v>
      </c>
      <c r="H48" s="168"/>
      <c r="M48" s="168"/>
    </row>
    <row r="49" spans="1:13" ht="12.75" customHeight="1" x14ac:dyDescent="0.2">
      <c r="A49" s="131">
        <v>33</v>
      </c>
      <c r="B49" s="8" t="s">
        <v>61</v>
      </c>
      <c r="C49" s="7" t="s">
        <v>62</v>
      </c>
      <c r="D49" s="9" t="s">
        <v>20</v>
      </c>
      <c r="E49" s="8" t="s">
        <v>61</v>
      </c>
      <c r="F49" s="7" t="s">
        <v>62</v>
      </c>
      <c r="G49" s="9" t="s">
        <v>20</v>
      </c>
      <c r="H49" s="168"/>
      <c r="M49" s="168"/>
    </row>
    <row r="50" spans="1:13" ht="12.75" customHeight="1" x14ac:dyDescent="0.2">
      <c r="A50" s="131">
        <v>34</v>
      </c>
      <c r="B50" s="8" t="s">
        <v>63</v>
      </c>
      <c r="C50" s="7" t="s">
        <v>64</v>
      </c>
      <c r="D50" s="9" t="s">
        <v>20</v>
      </c>
      <c r="E50" s="8" t="s">
        <v>63</v>
      </c>
      <c r="F50" s="7" t="s">
        <v>64</v>
      </c>
      <c r="G50" s="9" t="s">
        <v>20</v>
      </c>
      <c r="H50" s="168"/>
      <c r="M50" s="168"/>
    </row>
    <row r="51" spans="1:13" ht="25.5" customHeight="1" x14ac:dyDescent="0.2">
      <c r="A51" s="131">
        <v>35</v>
      </c>
      <c r="B51" s="8" t="s">
        <v>65</v>
      </c>
      <c r="C51" s="7" t="s">
        <v>66</v>
      </c>
      <c r="D51" s="9" t="s">
        <v>20</v>
      </c>
      <c r="E51" s="8" t="s">
        <v>65</v>
      </c>
      <c r="F51" s="7" t="s">
        <v>66</v>
      </c>
      <c r="G51" s="9" t="s">
        <v>20</v>
      </c>
      <c r="H51" s="168"/>
      <c r="M51" s="168"/>
    </row>
    <row r="52" spans="1:13" ht="25.5" customHeight="1" x14ac:dyDescent="0.2">
      <c r="A52" s="131">
        <v>36</v>
      </c>
      <c r="B52" s="8" t="s">
        <v>67</v>
      </c>
      <c r="C52" s="7" t="s">
        <v>68</v>
      </c>
      <c r="D52" s="9" t="s">
        <v>20</v>
      </c>
      <c r="E52" s="8" t="s">
        <v>67</v>
      </c>
      <c r="F52" s="7" t="s">
        <v>68</v>
      </c>
      <c r="G52" s="9" t="s">
        <v>20</v>
      </c>
      <c r="H52" s="168"/>
      <c r="M52" s="168"/>
    </row>
    <row r="53" spans="1:13" ht="25.5" customHeight="1" x14ac:dyDescent="0.2">
      <c r="A53" s="131">
        <v>37</v>
      </c>
      <c r="B53" s="8" t="s">
        <v>69</v>
      </c>
      <c r="C53" s="7" t="s">
        <v>70</v>
      </c>
      <c r="D53" s="9" t="s">
        <v>20</v>
      </c>
      <c r="E53" s="8" t="s">
        <v>69</v>
      </c>
      <c r="F53" s="7" t="s">
        <v>70</v>
      </c>
      <c r="G53" s="9" t="s">
        <v>20</v>
      </c>
      <c r="H53" s="168"/>
      <c r="M53" s="168"/>
    </row>
    <row r="54" spans="1:13" ht="38.25" customHeight="1" x14ac:dyDescent="0.2">
      <c r="A54" s="131">
        <v>38</v>
      </c>
      <c r="B54" s="8" t="s">
        <v>71</v>
      </c>
      <c r="C54" s="7" t="s">
        <v>72</v>
      </c>
      <c r="D54" s="9" t="s">
        <v>20</v>
      </c>
      <c r="E54" s="8" t="s">
        <v>71</v>
      </c>
      <c r="F54" s="7" t="s">
        <v>72</v>
      </c>
      <c r="G54" s="9" t="s">
        <v>20</v>
      </c>
      <c r="H54" s="168"/>
      <c r="M54" s="168"/>
    </row>
    <row r="55" spans="1:13" ht="12.75" customHeight="1" x14ac:dyDescent="0.2">
      <c r="A55" s="131">
        <v>39</v>
      </c>
      <c r="B55" s="8" t="s">
        <v>73</v>
      </c>
      <c r="C55" s="7" t="s">
        <v>74</v>
      </c>
      <c r="D55" s="9" t="s">
        <v>20</v>
      </c>
      <c r="E55" s="8" t="s">
        <v>73</v>
      </c>
      <c r="F55" s="7" t="s">
        <v>74</v>
      </c>
      <c r="G55" s="9" t="s">
        <v>20</v>
      </c>
      <c r="H55" s="168"/>
      <c r="M55" s="168"/>
    </row>
    <row r="56" spans="1:13" ht="12.75" customHeight="1" x14ac:dyDescent="0.2">
      <c r="A56" s="131">
        <v>40</v>
      </c>
      <c r="B56" s="8" t="s">
        <v>75</v>
      </c>
      <c r="C56" s="7" t="s">
        <v>76</v>
      </c>
      <c r="D56" s="9" t="s">
        <v>20</v>
      </c>
      <c r="E56" s="8" t="s">
        <v>75</v>
      </c>
      <c r="F56" s="7" t="s">
        <v>76</v>
      </c>
      <c r="G56" s="9" t="s">
        <v>20</v>
      </c>
      <c r="H56" s="168"/>
      <c r="M56" s="168"/>
    </row>
    <row r="57" spans="1:13" ht="12.75" customHeight="1" x14ac:dyDescent="0.2">
      <c r="A57" s="131">
        <v>41</v>
      </c>
      <c r="B57" s="8" t="s">
        <v>77</v>
      </c>
      <c r="C57" s="7" t="s">
        <v>78</v>
      </c>
      <c r="D57" s="9" t="s">
        <v>20</v>
      </c>
      <c r="E57" s="8" t="s">
        <v>77</v>
      </c>
      <c r="F57" s="7" t="s">
        <v>78</v>
      </c>
      <c r="G57" s="9" t="s">
        <v>20</v>
      </c>
      <c r="H57" s="168"/>
      <c r="M57" s="168"/>
    </row>
    <row r="58" spans="1:13" ht="12.75" customHeight="1" x14ac:dyDescent="0.2">
      <c r="A58" s="131">
        <v>42</v>
      </c>
      <c r="B58" s="8" t="s">
        <v>79</v>
      </c>
      <c r="C58" s="7" t="s">
        <v>80</v>
      </c>
      <c r="D58" s="9" t="s">
        <v>20</v>
      </c>
      <c r="E58" s="8" t="s">
        <v>79</v>
      </c>
      <c r="F58" s="7" t="s">
        <v>80</v>
      </c>
      <c r="G58" s="9" t="s">
        <v>20</v>
      </c>
      <c r="H58" s="168"/>
      <c r="M58" s="168"/>
    </row>
    <row r="59" spans="1:13" ht="12.75" customHeight="1" x14ac:dyDescent="0.2">
      <c r="A59" s="131">
        <v>43</v>
      </c>
      <c r="B59" s="8" t="s">
        <v>81</v>
      </c>
      <c r="C59" s="7" t="s">
        <v>82</v>
      </c>
      <c r="D59" s="9" t="s">
        <v>20</v>
      </c>
      <c r="E59" s="8" t="s">
        <v>81</v>
      </c>
      <c r="F59" s="7" t="s">
        <v>82</v>
      </c>
      <c r="G59" s="9" t="s">
        <v>20</v>
      </c>
      <c r="H59" s="168"/>
      <c r="M59" s="168"/>
    </row>
    <row r="60" spans="1:13" ht="12.75" customHeight="1" x14ac:dyDescent="0.2">
      <c r="A60" s="131">
        <v>44</v>
      </c>
      <c r="B60" s="8" t="s">
        <v>83</v>
      </c>
      <c r="C60" s="7" t="s">
        <v>84</v>
      </c>
      <c r="D60" s="9" t="s">
        <v>20</v>
      </c>
      <c r="E60" s="8" t="s">
        <v>83</v>
      </c>
      <c r="F60" s="7" t="s">
        <v>84</v>
      </c>
      <c r="G60" s="9" t="s">
        <v>20</v>
      </c>
      <c r="H60" s="168"/>
      <c r="M60" s="168"/>
    </row>
    <row r="61" spans="1:13" ht="25.5" customHeight="1" x14ac:dyDescent="0.2">
      <c r="A61" s="131">
        <v>45</v>
      </c>
      <c r="B61" s="8" t="s">
        <v>85</v>
      </c>
      <c r="C61" s="7" t="s">
        <v>86</v>
      </c>
      <c r="D61" s="9" t="s">
        <v>20</v>
      </c>
      <c r="E61" s="8" t="s">
        <v>85</v>
      </c>
      <c r="F61" s="7" t="s">
        <v>86</v>
      </c>
      <c r="G61" s="9" t="s">
        <v>20</v>
      </c>
      <c r="H61" s="168"/>
      <c r="M61" s="168"/>
    </row>
    <row r="62" spans="1:13" ht="12.75" customHeight="1" x14ac:dyDescent="0.2">
      <c r="A62" s="131">
        <v>46</v>
      </c>
      <c r="B62" s="8" t="s">
        <v>87</v>
      </c>
      <c r="C62" s="7" t="s">
        <v>88</v>
      </c>
      <c r="D62" s="9" t="s">
        <v>20</v>
      </c>
      <c r="E62" s="8" t="s">
        <v>87</v>
      </c>
      <c r="F62" s="7" t="s">
        <v>88</v>
      </c>
      <c r="G62" s="9" t="s">
        <v>20</v>
      </c>
      <c r="H62" s="168"/>
      <c r="M62" s="168"/>
    </row>
    <row r="63" spans="1:13" ht="12.75" customHeight="1" x14ac:dyDescent="0.2">
      <c r="A63" s="131">
        <v>48</v>
      </c>
      <c r="B63" s="8" t="s">
        <v>91</v>
      </c>
      <c r="C63" s="7" t="s">
        <v>92</v>
      </c>
      <c r="D63" s="9" t="s">
        <v>20</v>
      </c>
      <c r="E63" s="8" t="s">
        <v>91</v>
      </c>
      <c r="F63" s="7" t="s">
        <v>92</v>
      </c>
      <c r="G63" s="9" t="s">
        <v>20</v>
      </c>
      <c r="H63" s="168"/>
      <c r="M63" s="168"/>
    </row>
    <row r="64" spans="1:13" ht="12.75" customHeight="1" x14ac:dyDescent="0.2">
      <c r="A64" s="131">
        <v>49</v>
      </c>
      <c r="B64" s="8" t="s">
        <v>93</v>
      </c>
      <c r="C64" s="7" t="s">
        <v>94</v>
      </c>
      <c r="D64" s="9" t="s">
        <v>20</v>
      </c>
      <c r="E64" s="8" t="s">
        <v>93</v>
      </c>
      <c r="F64" s="7" t="s">
        <v>94</v>
      </c>
      <c r="G64" s="9" t="s">
        <v>20</v>
      </c>
      <c r="H64" s="168"/>
    </row>
    <row r="65" spans="1:8" ht="12.75" customHeight="1" x14ac:dyDescent="0.2">
      <c r="A65" s="131">
        <v>51</v>
      </c>
      <c r="B65" s="8" t="s">
        <v>97</v>
      </c>
      <c r="C65" s="7" t="s">
        <v>98</v>
      </c>
      <c r="D65" s="9" t="s">
        <v>20</v>
      </c>
      <c r="E65" s="8" t="s">
        <v>97</v>
      </c>
      <c r="F65" s="7" t="s">
        <v>98</v>
      </c>
      <c r="G65" s="9" t="s">
        <v>20</v>
      </c>
      <c r="H65" s="168"/>
    </row>
    <row r="66" spans="1:8" ht="12.75" customHeight="1" x14ac:dyDescent="0.2">
      <c r="A66" s="131">
        <v>52</v>
      </c>
      <c r="B66" s="8" t="s">
        <v>99</v>
      </c>
      <c r="C66" s="7" t="s">
        <v>100</v>
      </c>
      <c r="D66" s="9" t="s">
        <v>20</v>
      </c>
      <c r="E66" s="8" t="s">
        <v>99</v>
      </c>
      <c r="F66" s="7" t="s">
        <v>100</v>
      </c>
      <c r="G66" s="9" t="s">
        <v>20</v>
      </c>
      <c r="H66" s="168"/>
    </row>
    <row r="67" spans="1:8" ht="12.75" customHeight="1" x14ac:dyDescent="0.2">
      <c r="A67" s="131">
        <v>53</v>
      </c>
      <c r="B67" s="8" t="s">
        <v>101</v>
      </c>
      <c r="C67" s="7" t="s">
        <v>102</v>
      </c>
      <c r="D67" s="9" t="s">
        <v>20</v>
      </c>
      <c r="E67" s="8" t="s">
        <v>101</v>
      </c>
      <c r="F67" s="7" t="s">
        <v>102</v>
      </c>
      <c r="G67" s="9" t="s">
        <v>20</v>
      </c>
      <c r="H67" s="168"/>
    </row>
    <row r="68" spans="1:8" ht="12.75" customHeight="1" x14ac:dyDescent="0.2">
      <c r="A68" s="131">
        <v>54</v>
      </c>
      <c r="B68" s="8" t="s">
        <v>103</v>
      </c>
      <c r="C68" s="7" t="s">
        <v>104</v>
      </c>
      <c r="D68" s="9" t="s">
        <v>20</v>
      </c>
      <c r="E68" s="8" t="s">
        <v>103</v>
      </c>
      <c r="F68" s="7" t="s">
        <v>104</v>
      </c>
      <c r="G68" s="9" t="s">
        <v>20</v>
      </c>
      <c r="H68" s="168"/>
    </row>
    <row r="69" spans="1:8" ht="14.25" customHeight="1" x14ac:dyDescent="0.2">
      <c r="A69" s="131">
        <v>59</v>
      </c>
      <c r="B69" s="8" t="s">
        <v>113</v>
      </c>
      <c r="C69" s="7" t="s">
        <v>114</v>
      </c>
      <c r="D69" s="9" t="s">
        <v>20</v>
      </c>
      <c r="E69" s="8" t="s">
        <v>113</v>
      </c>
      <c r="F69" s="7" t="s">
        <v>114</v>
      </c>
      <c r="G69" s="9" t="s">
        <v>20</v>
      </c>
      <c r="H69" s="168"/>
    </row>
    <row r="70" spans="1:8" ht="14.25" customHeight="1" x14ac:dyDescent="0.2">
      <c r="A70" s="131">
        <v>60</v>
      </c>
      <c r="B70" s="8" t="s">
        <v>115</v>
      </c>
      <c r="C70" s="7" t="s">
        <v>116</v>
      </c>
      <c r="D70" s="9" t="s">
        <v>20</v>
      </c>
      <c r="E70" s="8" t="s">
        <v>115</v>
      </c>
      <c r="F70" s="7" t="s">
        <v>116</v>
      </c>
      <c r="G70" s="9" t="s">
        <v>20</v>
      </c>
      <c r="H70" s="168"/>
    </row>
    <row r="71" spans="1:8" ht="12.75" customHeight="1" x14ac:dyDescent="0.2">
      <c r="A71" s="131">
        <v>61</v>
      </c>
      <c r="B71" s="8" t="s">
        <v>117</v>
      </c>
      <c r="C71" s="7" t="s">
        <v>118</v>
      </c>
      <c r="D71" s="9" t="s">
        <v>20</v>
      </c>
      <c r="E71" s="8" t="s">
        <v>117</v>
      </c>
      <c r="F71" s="7" t="s">
        <v>118</v>
      </c>
      <c r="G71" s="9" t="s">
        <v>20</v>
      </c>
      <c r="H71" s="168"/>
    </row>
    <row r="72" spans="1:8" ht="12.75" customHeight="1" x14ac:dyDescent="0.2">
      <c r="A72" s="131">
        <v>62</v>
      </c>
      <c r="B72" s="8" t="s">
        <v>119</v>
      </c>
      <c r="C72" s="7" t="s">
        <v>120</v>
      </c>
      <c r="D72" s="9" t="s">
        <v>20</v>
      </c>
      <c r="E72" s="8" t="s">
        <v>119</v>
      </c>
      <c r="F72" s="7" t="s">
        <v>120</v>
      </c>
      <c r="G72" s="9" t="s">
        <v>20</v>
      </c>
      <c r="H72" s="168"/>
    </row>
    <row r="73" spans="1:8" ht="12.75" customHeight="1" x14ac:dyDescent="0.2">
      <c r="A73" s="131">
        <v>63</v>
      </c>
      <c r="B73" s="8" t="s">
        <v>121</v>
      </c>
      <c r="C73" s="7" t="s">
        <v>122</v>
      </c>
      <c r="D73" s="9" t="s">
        <v>20</v>
      </c>
      <c r="E73" s="8" t="s">
        <v>121</v>
      </c>
      <c r="F73" s="7" t="s">
        <v>122</v>
      </c>
      <c r="G73" s="9" t="s">
        <v>20</v>
      </c>
      <c r="H73" s="168"/>
    </row>
    <row r="74" spans="1:8" ht="12.75" customHeight="1" x14ac:dyDescent="0.2">
      <c r="A74" s="131">
        <v>64</v>
      </c>
      <c r="B74" s="8" t="s">
        <v>123</v>
      </c>
      <c r="C74" s="7" t="s">
        <v>124</v>
      </c>
      <c r="D74" s="9" t="s">
        <v>20</v>
      </c>
      <c r="E74" s="8" t="s">
        <v>123</v>
      </c>
      <c r="F74" s="7" t="s">
        <v>124</v>
      </c>
      <c r="G74" s="9" t="s">
        <v>20</v>
      </c>
      <c r="H74" s="168"/>
    </row>
    <row r="75" spans="1:8" ht="12.75" customHeight="1" x14ac:dyDescent="0.2">
      <c r="A75" s="131">
        <v>65</v>
      </c>
      <c r="B75" s="8" t="s">
        <v>125</v>
      </c>
      <c r="C75" s="7" t="s">
        <v>126</v>
      </c>
      <c r="D75" s="9" t="s">
        <v>20</v>
      </c>
      <c r="E75" s="8" t="s">
        <v>125</v>
      </c>
      <c r="F75" s="7" t="s">
        <v>126</v>
      </c>
      <c r="G75" s="9" t="s">
        <v>20</v>
      </c>
      <c r="H75" s="168"/>
    </row>
    <row r="76" spans="1:8" ht="12.75" customHeight="1" x14ac:dyDescent="0.2">
      <c r="A76" s="131">
        <v>67</v>
      </c>
      <c r="B76" s="8" t="s">
        <v>129</v>
      </c>
      <c r="C76" s="7" t="s">
        <v>130</v>
      </c>
      <c r="D76" s="9" t="s">
        <v>20</v>
      </c>
      <c r="E76" s="8" t="s">
        <v>129</v>
      </c>
      <c r="F76" s="7" t="s">
        <v>130</v>
      </c>
      <c r="G76" s="9" t="s">
        <v>20</v>
      </c>
      <c r="H76" s="168"/>
    </row>
    <row r="77" spans="1:8" ht="12.75" customHeight="1" x14ac:dyDescent="0.2">
      <c r="A77" s="131">
        <v>68</v>
      </c>
      <c r="B77" s="8" t="s">
        <v>131</v>
      </c>
      <c r="C77" s="7" t="s">
        <v>132</v>
      </c>
      <c r="D77" s="9" t="s">
        <v>20</v>
      </c>
      <c r="E77" s="8" t="s">
        <v>131</v>
      </c>
      <c r="F77" s="7" t="s">
        <v>132</v>
      </c>
      <c r="G77" s="9" t="s">
        <v>20</v>
      </c>
      <c r="H77" s="168"/>
    </row>
    <row r="78" spans="1:8" ht="12.75" customHeight="1" x14ac:dyDescent="0.2">
      <c r="A78" s="131">
        <v>69</v>
      </c>
      <c r="B78" s="8" t="s">
        <v>133</v>
      </c>
      <c r="C78" s="7" t="s">
        <v>134</v>
      </c>
      <c r="D78" s="9" t="s">
        <v>20</v>
      </c>
      <c r="E78" s="8" t="s">
        <v>133</v>
      </c>
      <c r="F78" s="7" t="s">
        <v>134</v>
      </c>
      <c r="G78" s="9" t="s">
        <v>20</v>
      </c>
      <c r="H78" s="168"/>
    </row>
    <row r="79" spans="1:8" ht="12.75" customHeight="1" x14ac:dyDescent="0.2">
      <c r="A79" s="131">
        <v>75</v>
      </c>
      <c r="B79" s="8" t="s">
        <v>145</v>
      </c>
      <c r="C79" s="7" t="s">
        <v>146</v>
      </c>
      <c r="D79" s="9" t="s">
        <v>20</v>
      </c>
      <c r="E79" s="8" t="s">
        <v>145</v>
      </c>
      <c r="F79" s="7" t="s">
        <v>146</v>
      </c>
      <c r="G79" s="9" t="s">
        <v>20</v>
      </c>
      <c r="H79" s="168"/>
    </row>
    <row r="80" spans="1:8" ht="24.75" customHeight="1" x14ac:dyDescent="0.2">
      <c r="A80" s="131">
        <v>76</v>
      </c>
      <c r="B80" s="8" t="s">
        <v>147</v>
      </c>
      <c r="C80" s="7" t="s">
        <v>148</v>
      </c>
      <c r="D80" s="9" t="s">
        <v>20</v>
      </c>
      <c r="E80" s="8" t="s">
        <v>147</v>
      </c>
      <c r="F80" s="7" t="s">
        <v>148</v>
      </c>
      <c r="G80" s="9" t="s">
        <v>20</v>
      </c>
      <c r="H80" s="168"/>
    </row>
    <row r="81" spans="1:8" ht="38.25" customHeight="1" x14ac:dyDescent="0.2">
      <c r="A81" s="131">
        <v>77</v>
      </c>
      <c r="B81" s="8" t="s">
        <v>149</v>
      </c>
      <c r="C81" s="7" t="s">
        <v>150</v>
      </c>
      <c r="D81" s="9" t="s">
        <v>20</v>
      </c>
      <c r="E81" s="8" t="s">
        <v>149</v>
      </c>
      <c r="F81" s="7" t="s">
        <v>150</v>
      </c>
      <c r="G81" s="9" t="s">
        <v>20</v>
      </c>
      <c r="H81" s="168"/>
    </row>
    <row r="82" spans="1:8" ht="37.5" customHeight="1" x14ac:dyDescent="0.2">
      <c r="A82" s="131">
        <v>80</v>
      </c>
      <c r="B82" s="132" t="s">
        <v>155</v>
      </c>
      <c r="C82" s="133" t="s">
        <v>156</v>
      </c>
      <c r="D82" s="134" t="s">
        <v>20</v>
      </c>
      <c r="E82" s="10"/>
      <c r="F82" s="11"/>
      <c r="G82" s="12"/>
    </row>
  </sheetData>
  <sortState ref="A3:I82">
    <sortCondition ref="I3"/>
  </sortState>
  <mergeCells count="2">
    <mergeCell ref="R1:S1"/>
    <mergeCell ref="H1:I1"/>
  </mergeCells>
  <pageMargins left="0.70866141732283472" right="0.70866141732283472" top="0.78740157480314965" bottom="0.78740157480314965" header="0.31496062992125984" footer="0.31496062992125984"/>
  <pageSetup paperSize="9" scale="92" fitToHeight="3" orientation="portrait" r:id="rId1"/>
  <headerFooter>
    <oddFooter>&amp;RSeite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53"/>
  <sheetViews>
    <sheetView zoomScaleNormal="100" zoomScaleSheetLayoutView="100" workbookViewId="0">
      <pane ySplit="2" topLeftCell="A183" activePane="bottomLeft" state="frozen"/>
      <selection pane="bottomLeft" activeCell="A3" sqref="A3"/>
    </sheetView>
  </sheetViews>
  <sheetFormatPr baseColWidth="10" defaultRowHeight="12.75" x14ac:dyDescent="0.2"/>
  <cols>
    <col min="1" max="1" width="11.42578125" style="39"/>
    <col min="2" max="2" width="10" style="39" customWidth="1"/>
    <col min="3" max="3" width="22.7109375" style="39" customWidth="1"/>
    <col min="4" max="4" width="10" style="39" customWidth="1"/>
    <col min="5" max="5" width="11.5703125" style="39" customWidth="1"/>
    <col min="6" max="6" width="46.85546875" style="39" customWidth="1"/>
    <col min="7" max="7" width="12.28515625" style="39" customWidth="1"/>
    <col min="8" max="8" width="10" style="39" customWidth="1"/>
    <col min="9" max="9" width="22.7109375" style="39" customWidth="1"/>
    <col min="10" max="10" width="10" style="39" customWidth="1"/>
    <col min="11" max="11" width="11.5703125" style="39" customWidth="1"/>
    <col min="12" max="12" width="46.85546875" style="39" customWidth="1"/>
    <col min="13" max="13" width="12.28515625" style="39" customWidth="1"/>
    <col min="14" max="14" width="11.42578125" style="174"/>
    <col min="15" max="15" width="11.42578125" style="175"/>
    <col min="16" max="16" width="11.42578125" style="185"/>
    <col min="17" max="16384" width="11.42578125" style="39"/>
  </cols>
  <sheetData>
    <row r="1" spans="1:15" ht="60" x14ac:dyDescent="0.2">
      <c r="B1" s="50" t="s">
        <v>1</v>
      </c>
      <c r="C1" s="50" t="s">
        <v>4</v>
      </c>
      <c r="D1" s="50" t="s">
        <v>502</v>
      </c>
      <c r="E1" s="51" t="s">
        <v>503</v>
      </c>
      <c r="F1" s="51" t="s">
        <v>504</v>
      </c>
      <c r="G1" s="52" t="s">
        <v>7</v>
      </c>
      <c r="H1" s="50" t="s">
        <v>1</v>
      </c>
      <c r="I1" s="50" t="s">
        <v>4</v>
      </c>
      <c r="J1" s="50" t="s">
        <v>502</v>
      </c>
      <c r="K1" s="123" t="s">
        <v>4881</v>
      </c>
      <c r="L1" s="123" t="s">
        <v>4882</v>
      </c>
      <c r="M1" s="50" t="s">
        <v>7</v>
      </c>
      <c r="N1" s="174" t="s">
        <v>5076</v>
      </c>
    </row>
    <row r="2" spans="1:15" x14ac:dyDescent="0.2">
      <c r="B2" s="53">
        <v>1</v>
      </c>
      <c r="C2" s="53">
        <v>2</v>
      </c>
      <c r="D2" s="53">
        <v>3</v>
      </c>
      <c r="E2" s="53">
        <v>4</v>
      </c>
      <c r="F2" s="53">
        <v>5</v>
      </c>
      <c r="G2" s="53">
        <v>6</v>
      </c>
      <c r="H2" s="53">
        <v>1</v>
      </c>
      <c r="I2" s="53">
        <v>2</v>
      </c>
      <c r="J2" s="53">
        <v>3</v>
      </c>
      <c r="K2" s="53">
        <v>4</v>
      </c>
      <c r="L2" s="53">
        <v>5</v>
      </c>
      <c r="M2" s="53">
        <v>6</v>
      </c>
      <c r="N2" s="39" t="s">
        <v>5073</v>
      </c>
      <c r="O2" s="175" t="s">
        <v>5074</v>
      </c>
    </row>
    <row r="3" spans="1:15" ht="12.75" customHeight="1" x14ac:dyDescent="0.2">
      <c r="A3" s="39">
        <v>19</v>
      </c>
      <c r="B3" s="176" t="s">
        <v>18</v>
      </c>
      <c r="C3" s="176" t="s">
        <v>19</v>
      </c>
      <c r="D3" s="126"/>
      <c r="E3" s="54"/>
      <c r="F3" s="119" t="s">
        <v>537</v>
      </c>
      <c r="G3" s="120"/>
      <c r="H3" s="127" t="s">
        <v>18</v>
      </c>
      <c r="I3" s="127" t="s">
        <v>19</v>
      </c>
      <c r="J3" s="126"/>
      <c r="K3" s="54"/>
      <c r="L3" s="127" t="s">
        <v>537</v>
      </c>
      <c r="M3" s="124"/>
    </row>
    <row r="4" spans="1:15" ht="12.75" customHeight="1" x14ac:dyDescent="0.2">
      <c r="A4" s="39">
        <v>20</v>
      </c>
      <c r="B4" s="117"/>
      <c r="C4" s="117"/>
      <c r="D4" s="126" t="s">
        <v>538</v>
      </c>
      <c r="E4" s="54" t="s">
        <v>539</v>
      </c>
      <c r="F4" s="127" t="s">
        <v>540</v>
      </c>
      <c r="G4" s="128">
        <v>889.96</v>
      </c>
      <c r="H4" s="124"/>
      <c r="I4" s="124"/>
      <c r="J4" s="126" t="s">
        <v>538</v>
      </c>
      <c r="K4" s="54" t="s">
        <v>539</v>
      </c>
      <c r="L4" s="127" t="s">
        <v>540</v>
      </c>
      <c r="M4" s="128">
        <v>832.87</v>
      </c>
      <c r="N4" s="174">
        <f>G4-M4</f>
        <v>57.090000000000032</v>
      </c>
      <c r="O4" s="175">
        <f t="shared" ref="O4:O67" si="0">IF(N4&lt;&gt;"",G4/M4-1,"")</f>
        <v>6.8546111638070784E-2</v>
      </c>
    </row>
    <row r="5" spans="1:15" ht="12.75" customHeight="1" x14ac:dyDescent="0.2">
      <c r="A5" s="39">
        <v>21</v>
      </c>
      <c r="B5" s="117"/>
      <c r="C5" s="117"/>
      <c r="D5" s="126" t="s">
        <v>541</v>
      </c>
      <c r="E5" s="54" t="s">
        <v>542</v>
      </c>
      <c r="F5" s="127" t="s">
        <v>543</v>
      </c>
      <c r="G5" s="128">
        <v>1523.32</v>
      </c>
      <c r="H5" s="124"/>
      <c r="I5" s="124"/>
      <c r="J5" s="126" t="s">
        <v>541</v>
      </c>
      <c r="K5" s="54" t="s">
        <v>542</v>
      </c>
      <c r="L5" s="127" t="s">
        <v>543</v>
      </c>
      <c r="M5" s="128">
        <v>1448.82</v>
      </c>
      <c r="N5" s="174">
        <f>G5-M5</f>
        <v>74.5</v>
      </c>
      <c r="O5" s="175">
        <f t="shared" si="0"/>
        <v>5.1421156527380996E-2</v>
      </c>
    </row>
    <row r="6" spans="1:15" ht="12.75" customHeight="1" x14ac:dyDescent="0.2">
      <c r="A6" s="39">
        <v>22</v>
      </c>
      <c r="B6" s="117"/>
      <c r="C6" s="117"/>
      <c r="D6" s="126" t="s">
        <v>544</v>
      </c>
      <c r="E6" s="54" t="s">
        <v>545</v>
      </c>
      <c r="F6" s="127" t="s">
        <v>546</v>
      </c>
      <c r="G6" s="128">
        <v>2156.6799999999998</v>
      </c>
      <c r="H6" s="124"/>
      <c r="I6" s="124"/>
      <c r="J6" s="126" t="s">
        <v>544</v>
      </c>
      <c r="K6" s="54" t="s">
        <v>545</v>
      </c>
      <c r="L6" s="127" t="s">
        <v>546</v>
      </c>
      <c r="M6" s="128">
        <v>2064.77</v>
      </c>
      <c r="N6" s="174">
        <f>G6-M6</f>
        <v>91.909999999999854</v>
      </c>
      <c r="O6" s="175">
        <f t="shared" si="0"/>
        <v>4.4513432488848537E-2</v>
      </c>
    </row>
    <row r="7" spans="1:15" ht="12.75" customHeight="1" x14ac:dyDescent="0.2">
      <c r="A7" s="39">
        <v>23</v>
      </c>
      <c r="B7" s="117"/>
      <c r="C7" s="117"/>
      <c r="D7" s="126" t="s">
        <v>547</v>
      </c>
      <c r="E7" s="54" t="s">
        <v>548</v>
      </c>
      <c r="F7" s="127" t="s">
        <v>549</v>
      </c>
      <c r="G7" s="128">
        <v>2790.04</v>
      </c>
      <c r="H7" s="124"/>
      <c r="I7" s="124"/>
      <c r="J7" s="126" t="s">
        <v>547</v>
      </c>
      <c r="K7" s="54" t="s">
        <v>548</v>
      </c>
      <c r="L7" s="127" t="s">
        <v>549</v>
      </c>
      <c r="M7" s="128">
        <v>2680.72</v>
      </c>
      <c r="N7" s="174">
        <f>G7-M7</f>
        <v>109.32000000000016</v>
      </c>
      <c r="O7" s="175">
        <f t="shared" si="0"/>
        <v>4.0780088931331893E-2</v>
      </c>
    </row>
    <row r="8" spans="1:15" ht="12.75" customHeight="1" x14ac:dyDescent="0.2">
      <c r="A8" s="39">
        <v>24</v>
      </c>
      <c r="B8" s="118"/>
      <c r="C8" s="118"/>
      <c r="D8" s="126" t="s">
        <v>550</v>
      </c>
      <c r="E8" s="54" t="s">
        <v>551</v>
      </c>
      <c r="F8" s="127" t="s">
        <v>552</v>
      </c>
      <c r="G8" s="128">
        <v>3423.4</v>
      </c>
      <c r="H8" s="124"/>
      <c r="I8" s="124"/>
      <c r="J8" s="126" t="s">
        <v>550</v>
      </c>
      <c r="K8" s="54" t="s">
        <v>551</v>
      </c>
      <c r="L8" s="127" t="s">
        <v>552</v>
      </c>
      <c r="M8" s="128">
        <v>3296.67</v>
      </c>
      <c r="N8" s="174">
        <f>G8-M8</f>
        <v>126.73000000000002</v>
      </c>
      <c r="O8" s="175">
        <f t="shared" si="0"/>
        <v>3.8441821595731396E-2</v>
      </c>
    </row>
    <row r="9" spans="1:15" ht="12.75" customHeight="1" x14ac:dyDescent="0.2">
      <c r="A9" s="39">
        <v>39</v>
      </c>
      <c r="B9" s="176" t="s">
        <v>553</v>
      </c>
      <c r="C9" s="176" t="s">
        <v>22</v>
      </c>
      <c r="D9" s="126"/>
      <c r="E9" s="54"/>
      <c r="F9" s="119" t="s">
        <v>554</v>
      </c>
      <c r="G9" s="120"/>
      <c r="H9" s="127" t="s">
        <v>553</v>
      </c>
      <c r="I9" s="127" t="s">
        <v>22</v>
      </c>
      <c r="J9" s="126"/>
      <c r="K9" s="54"/>
      <c r="L9" s="127" t="s">
        <v>554</v>
      </c>
      <c r="M9" s="124"/>
      <c r="O9" s="175" t="str">
        <f t="shared" si="0"/>
        <v/>
      </c>
    </row>
    <row r="10" spans="1:15" ht="12.75" customHeight="1" x14ac:dyDescent="0.2">
      <c r="A10" s="39">
        <v>40</v>
      </c>
      <c r="B10" s="117"/>
      <c r="C10" s="117"/>
      <c r="D10" s="126" t="s">
        <v>555</v>
      </c>
      <c r="E10" s="54" t="s">
        <v>556</v>
      </c>
      <c r="F10" s="127" t="s">
        <v>557</v>
      </c>
      <c r="G10" s="128">
        <v>843.15</v>
      </c>
      <c r="H10" s="124"/>
      <c r="I10" s="124"/>
      <c r="J10" s="126" t="s">
        <v>555</v>
      </c>
      <c r="K10" s="54" t="s">
        <v>556</v>
      </c>
      <c r="L10" s="127" t="s">
        <v>557</v>
      </c>
      <c r="M10" s="128">
        <v>859.14</v>
      </c>
      <c r="N10" s="174">
        <f t="shared" ref="N10:N20" si="1">G10-M10</f>
        <v>-15.990000000000009</v>
      </c>
      <c r="O10" s="175">
        <f t="shared" si="0"/>
        <v>-1.861163489070472E-2</v>
      </c>
    </row>
    <row r="11" spans="1:15" ht="12.75" customHeight="1" x14ac:dyDescent="0.2">
      <c r="A11" s="39">
        <v>41</v>
      </c>
      <c r="B11" s="117"/>
      <c r="C11" s="117"/>
      <c r="D11" s="126" t="s">
        <v>558</v>
      </c>
      <c r="E11" s="54" t="s">
        <v>559</v>
      </c>
      <c r="F11" s="127" t="s">
        <v>560</v>
      </c>
      <c r="G11" s="128">
        <v>1070.58</v>
      </c>
      <c r="H11" s="124"/>
      <c r="I11" s="124"/>
      <c r="J11" s="126" t="s">
        <v>558</v>
      </c>
      <c r="K11" s="54" t="s">
        <v>559</v>
      </c>
      <c r="L11" s="127" t="s">
        <v>560</v>
      </c>
      <c r="M11" s="128">
        <v>1087.02</v>
      </c>
      <c r="N11" s="174">
        <f t="shared" si="1"/>
        <v>-16.440000000000055</v>
      </c>
      <c r="O11" s="175">
        <f t="shared" si="0"/>
        <v>-1.512391676326108E-2</v>
      </c>
    </row>
    <row r="12" spans="1:15" ht="12.75" customHeight="1" x14ac:dyDescent="0.2">
      <c r="A12" s="39">
        <v>42</v>
      </c>
      <c r="B12" s="117"/>
      <c r="C12" s="117"/>
      <c r="D12" s="126" t="s">
        <v>561</v>
      </c>
      <c r="E12" s="54" t="s">
        <v>562</v>
      </c>
      <c r="F12" s="127" t="s">
        <v>563</v>
      </c>
      <c r="G12" s="128">
        <v>1292.08</v>
      </c>
      <c r="H12" s="124"/>
      <c r="I12" s="124"/>
      <c r="J12" s="126" t="s">
        <v>561</v>
      </c>
      <c r="K12" s="54" t="s">
        <v>562</v>
      </c>
      <c r="L12" s="127" t="s">
        <v>563</v>
      </c>
      <c r="M12" s="128">
        <v>1311.92</v>
      </c>
      <c r="N12" s="174">
        <f t="shared" si="1"/>
        <v>-19.840000000000146</v>
      </c>
      <c r="O12" s="175">
        <f t="shared" si="0"/>
        <v>-1.5122873345935872E-2</v>
      </c>
    </row>
    <row r="13" spans="1:15" ht="12.75" customHeight="1" x14ac:dyDescent="0.2">
      <c r="A13" s="39">
        <v>43</v>
      </c>
      <c r="B13" s="117"/>
      <c r="C13" s="117"/>
      <c r="D13" s="126" t="s">
        <v>564</v>
      </c>
      <c r="E13" s="54" t="s">
        <v>565</v>
      </c>
      <c r="F13" s="127" t="s">
        <v>566</v>
      </c>
      <c r="G13" s="128">
        <v>1513.58</v>
      </c>
      <c r="H13" s="124"/>
      <c r="I13" s="124"/>
      <c r="J13" s="126" t="s">
        <v>564</v>
      </c>
      <c r="K13" s="54" t="s">
        <v>565</v>
      </c>
      <c r="L13" s="127" t="s">
        <v>566</v>
      </c>
      <c r="M13" s="128">
        <v>1536.82</v>
      </c>
      <c r="N13" s="174">
        <f t="shared" si="1"/>
        <v>-23.240000000000009</v>
      </c>
      <c r="O13" s="175">
        <f t="shared" si="0"/>
        <v>-1.5122135318384688E-2</v>
      </c>
    </row>
    <row r="14" spans="1:15" ht="12.75" customHeight="1" x14ac:dyDescent="0.2">
      <c r="A14" s="39">
        <v>44</v>
      </c>
      <c r="B14" s="117"/>
      <c r="C14" s="117"/>
      <c r="D14" s="126" t="s">
        <v>567</v>
      </c>
      <c r="E14" s="54" t="s">
        <v>568</v>
      </c>
      <c r="F14" s="127" t="s">
        <v>569</v>
      </c>
      <c r="G14" s="128">
        <v>1735.08</v>
      </c>
      <c r="H14" s="124"/>
      <c r="I14" s="124"/>
      <c r="J14" s="126" t="s">
        <v>567</v>
      </c>
      <c r="K14" s="54" t="s">
        <v>568</v>
      </c>
      <c r="L14" s="127" t="s">
        <v>569</v>
      </c>
      <c r="M14" s="128">
        <v>1761.72</v>
      </c>
      <c r="N14" s="174">
        <f t="shared" si="1"/>
        <v>-26.6400000000001</v>
      </c>
      <c r="O14" s="175">
        <f t="shared" si="0"/>
        <v>-1.5121585723043451E-2</v>
      </c>
    </row>
    <row r="15" spans="1:15" ht="12.75" customHeight="1" x14ac:dyDescent="0.2">
      <c r="A15" s="39">
        <v>45</v>
      </c>
      <c r="B15" s="117"/>
      <c r="C15" s="117"/>
      <c r="D15" s="126" t="s">
        <v>570</v>
      </c>
      <c r="E15" s="54" t="s">
        <v>571</v>
      </c>
      <c r="F15" s="127" t="s">
        <v>572</v>
      </c>
      <c r="G15" s="128">
        <v>1954.87</v>
      </c>
      <c r="H15" s="124"/>
      <c r="I15" s="124"/>
      <c r="J15" s="126" t="s">
        <v>570</v>
      </c>
      <c r="K15" s="54" t="s">
        <v>571</v>
      </c>
      <c r="L15" s="127" t="s">
        <v>572</v>
      </c>
      <c r="M15" s="128">
        <v>1986.62</v>
      </c>
      <c r="N15" s="174">
        <f t="shared" si="1"/>
        <v>-31.75</v>
      </c>
      <c r="O15" s="175">
        <f t="shared" si="0"/>
        <v>-1.5981919038366654E-2</v>
      </c>
    </row>
    <row r="16" spans="1:15" ht="12.75" customHeight="1" x14ac:dyDescent="0.2">
      <c r="A16" s="39">
        <v>46</v>
      </c>
      <c r="B16" s="117"/>
      <c r="C16" s="117"/>
      <c r="D16" s="126" t="s">
        <v>573</v>
      </c>
      <c r="E16" s="54" t="s">
        <v>574</v>
      </c>
      <c r="F16" s="127" t="s">
        <v>575</v>
      </c>
      <c r="G16" s="128">
        <v>2178.08</v>
      </c>
      <c r="H16" s="124"/>
      <c r="I16" s="124"/>
      <c r="J16" s="126" t="s">
        <v>573</v>
      </c>
      <c r="K16" s="54" t="s">
        <v>574</v>
      </c>
      <c r="L16" s="127" t="s">
        <v>575</v>
      </c>
      <c r="M16" s="128">
        <v>2211.52</v>
      </c>
      <c r="N16" s="174">
        <f t="shared" si="1"/>
        <v>-33.440000000000055</v>
      </c>
      <c r="O16" s="175">
        <f t="shared" si="0"/>
        <v>-1.5120821878165214E-2</v>
      </c>
    </row>
    <row r="17" spans="1:16" ht="12.75" customHeight="1" x14ac:dyDescent="0.2">
      <c r="A17" s="39">
        <v>47</v>
      </c>
      <c r="B17" s="117"/>
      <c r="C17" s="117"/>
      <c r="D17" s="126" t="s">
        <v>576</v>
      </c>
      <c r="E17" s="54" t="s">
        <v>577</v>
      </c>
      <c r="F17" s="127" t="s">
        <v>578</v>
      </c>
      <c r="G17" s="128">
        <v>2694.92</v>
      </c>
      <c r="H17" s="124"/>
      <c r="I17" s="124"/>
      <c r="J17" s="126" t="s">
        <v>576</v>
      </c>
      <c r="K17" s="54" t="s">
        <v>577</v>
      </c>
      <c r="L17" s="127" t="s">
        <v>578</v>
      </c>
      <c r="M17" s="128">
        <v>2736.28</v>
      </c>
      <c r="N17" s="174">
        <f t="shared" si="1"/>
        <v>-41.360000000000127</v>
      </c>
      <c r="O17" s="175">
        <f t="shared" si="0"/>
        <v>-1.5115412165421671E-2</v>
      </c>
    </row>
    <row r="18" spans="1:16" ht="12.75" customHeight="1" x14ac:dyDescent="0.2">
      <c r="A18" s="39">
        <v>48</v>
      </c>
      <c r="B18" s="117"/>
      <c r="C18" s="117"/>
      <c r="D18" s="126" t="s">
        <v>579</v>
      </c>
      <c r="E18" s="54" t="s">
        <v>580</v>
      </c>
      <c r="F18" s="127" t="s">
        <v>581</v>
      </c>
      <c r="G18" s="128">
        <v>3802.42</v>
      </c>
      <c r="H18" s="124"/>
      <c r="I18" s="124"/>
      <c r="J18" s="126" t="s">
        <v>579</v>
      </c>
      <c r="K18" s="54" t="s">
        <v>580</v>
      </c>
      <c r="L18" s="127" t="s">
        <v>581</v>
      </c>
      <c r="M18" s="128">
        <v>3860.78</v>
      </c>
      <c r="N18" s="174">
        <f t="shared" si="1"/>
        <v>-58.360000000000127</v>
      </c>
      <c r="O18" s="175">
        <f t="shared" si="0"/>
        <v>-1.5116116432430826E-2</v>
      </c>
    </row>
    <row r="19" spans="1:16" ht="12.75" customHeight="1" x14ac:dyDescent="0.2">
      <c r="A19" s="39">
        <v>49</v>
      </c>
      <c r="B19" s="117"/>
      <c r="C19" s="117"/>
      <c r="D19" s="126" t="s">
        <v>582</v>
      </c>
      <c r="E19" s="54" t="s">
        <v>583</v>
      </c>
      <c r="F19" s="127" t="s">
        <v>584</v>
      </c>
      <c r="G19" s="128">
        <v>4909.92</v>
      </c>
      <c r="H19" s="124"/>
      <c r="I19" s="124"/>
      <c r="J19" s="126" t="s">
        <v>582</v>
      </c>
      <c r="K19" s="54" t="s">
        <v>583</v>
      </c>
      <c r="L19" s="127" t="s">
        <v>584</v>
      </c>
      <c r="M19" s="128">
        <v>4985.28</v>
      </c>
      <c r="N19" s="174">
        <f t="shared" si="1"/>
        <v>-75.359999999999673</v>
      </c>
      <c r="O19" s="175">
        <f t="shared" si="0"/>
        <v>-1.5116502984787172E-2</v>
      </c>
    </row>
    <row r="20" spans="1:16" ht="12.75" customHeight="1" x14ac:dyDescent="0.2">
      <c r="A20" s="39">
        <v>50</v>
      </c>
      <c r="B20" s="117"/>
      <c r="C20" s="117"/>
      <c r="D20" s="126" t="s">
        <v>585</v>
      </c>
      <c r="E20" s="54" t="s">
        <v>586</v>
      </c>
      <c r="F20" s="127" t="s">
        <v>587</v>
      </c>
      <c r="G20" s="128">
        <v>6017.42</v>
      </c>
      <c r="H20" s="124"/>
      <c r="I20" s="124"/>
      <c r="J20" s="126" t="s">
        <v>585</v>
      </c>
      <c r="K20" s="54" t="s">
        <v>586</v>
      </c>
      <c r="L20" s="127" t="s">
        <v>587</v>
      </c>
      <c r="M20" s="128">
        <v>6109.78</v>
      </c>
      <c r="N20" s="174">
        <f t="shared" si="1"/>
        <v>-92.359999999999673</v>
      </c>
      <c r="O20" s="175">
        <f t="shared" si="0"/>
        <v>-1.5116747247855056E-2</v>
      </c>
    </row>
    <row r="21" spans="1:16" ht="12.75" customHeight="1" x14ac:dyDescent="0.2">
      <c r="A21" s="39">
        <v>51</v>
      </c>
      <c r="B21" s="117"/>
      <c r="C21" s="117"/>
      <c r="D21" s="126" t="s">
        <v>588</v>
      </c>
      <c r="E21" s="54"/>
      <c r="F21" s="127" t="s">
        <v>589</v>
      </c>
      <c r="G21" s="128"/>
      <c r="H21" s="124"/>
      <c r="I21" s="124"/>
      <c r="J21" s="126" t="s">
        <v>588</v>
      </c>
      <c r="K21" s="54"/>
      <c r="L21" s="127" t="s">
        <v>4916</v>
      </c>
      <c r="M21" s="128"/>
      <c r="O21" s="175" t="str">
        <f t="shared" si="0"/>
        <v/>
      </c>
    </row>
    <row r="22" spans="1:16" ht="12.75" customHeight="1" x14ac:dyDescent="0.2">
      <c r="A22" s="39">
        <v>52</v>
      </c>
      <c r="B22" s="117"/>
      <c r="C22" s="117"/>
      <c r="D22" s="126" t="s">
        <v>590</v>
      </c>
      <c r="E22" s="54" t="s">
        <v>591</v>
      </c>
      <c r="F22" s="127" t="s">
        <v>592</v>
      </c>
      <c r="G22" s="128">
        <v>7309.5</v>
      </c>
      <c r="H22" s="124"/>
      <c r="I22" s="124"/>
      <c r="J22" s="126" t="s">
        <v>590</v>
      </c>
      <c r="K22" s="54" t="s">
        <v>591</v>
      </c>
      <c r="L22" s="127" t="s">
        <v>592</v>
      </c>
      <c r="M22" s="128">
        <v>7421.7</v>
      </c>
      <c r="N22" s="174">
        <f t="shared" ref="N22:N31" si="2">G22-M22</f>
        <v>-112.19999999999982</v>
      </c>
      <c r="O22" s="175">
        <f t="shared" si="0"/>
        <v>-1.5117830146731848E-2</v>
      </c>
    </row>
    <row r="23" spans="1:16" ht="12.75" customHeight="1" x14ac:dyDescent="0.2">
      <c r="A23" s="39">
        <v>53</v>
      </c>
      <c r="B23" s="117"/>
      <c r="C23" s="117"/>
      <c r="D23" s="126" t="s">
        <v>593</v>
      </c>
      <c r="E23" s="54" t="s">
        <v>594</v>
      </c>
      <c r="F23" s="127" t="s">
        <v>595</v>
      </c>
      <c r="G23" s="128">
        <v>9524.5</v>
      </c>
      <c r="H23" s="124"/>
      <c r="I23" s="124"/>
      <c r="J23" s="126" t="s">
        <v>593</v>
      </c>
      <c r="K23" s="54" t="s">
        <v>594</v>
      </c>
      <c r="L23" s="127" t="s">
        <v>595</v>
      </c>
      <c r="M23" s="128">
        <v>9670.7000000000007</v>
      </c>
      <c r="N23" s="174">
        <f t="shared" si="2"/>
        <v>-146.20000000000073</v>
      </c>
      <c r="O23" s="175">
        <f t="shared" si="0"/>
        <v>-1.5117830146731959E-2</v>
      </c>
    </row>
    <row r="24" spans="1:16" ht="12.75" customHeight="1" x14ac:dyDescent="0.2">
      <c r="A24" s="39">
        <v>54</v>
      </c>
      <c r="B24" s="117"/>
      <c r="C24" s="117"/>
      <c r="D24" s="126" t="s">
        <v>596</v>
      </c>
      <c r="E24" s="54" t="s">
        <v>597</v>
      </c>
      <c r="F24" s="127" t="s">
        <v>598</v>
      </c>
      <c r="G24" s="128">
        <v>11739.5</v>
      </c>
      <c r="H24" s="124"/>
      <c r="I24" s="124"/>
      <c r="J24" s="126" t="s">
        <v>596</v>
      </c>
      <c r="K24" s="54" t="s">
        <v>597</v>
      </c>
      <c r="L24" s="127" t="s">
        <v>598</v>
      </c>
      <c r="M24" s="128">
        <v>11919.7</v>
      </c>
      <c r="N24" s="174">
        <f t="shared" si="2"/>
        <v>-180.20000000000073</v>
      </c>
      <c r="O24" s="175">
        <f t="shared" si="0"/>
        <v>-1.5117830146731959E-2</v>
      </c>
    </row>
    <row r="25" spans="1:16" ht="12.75" customHeight="1" x14ac:dyDescent="0.2">
      <c r="A25" s="39">
        <v>55</v>
      </c>
      <c r="B25" s="117"/>
      <c r="C25" s="117"/>
      <c r="D25" s="126" t="s">
        <v>599</v>
      </c>
      <c r="E25" s="54" t="s">
        <v>600</v>
      </c>
      <c r="F25" s="127" t="s">
        <v>601</v>
      </c>
      <c r="G25" s="128">
        <v>14508.25</v>
      </c>
      <c r="H25" s="124"/>
      <c r="I25" s="124"/>
      <c r="J25" s="126" t="s">
        <v>599</v>
      </c>
      <c r="K25" s="54" t="s">
        <v>600</v>
      </c>
      <c r="L25" s="127" t="s">
        <v>601</v>
      </c>
      <c r="M25" s="128">
        <v>14730.95</v>
      </c>
      <c r="N25" s="174">
        <f t="shared" si="2"/>
        <v>-222.70000000000073</v>
      </c>
      <c r="O25" s="175">
        <f t="shared" si="0"/>
        <v>-1.5117830146731959E-2</v>
      </c>
    </row>
    <row r="26" spans="1:16" ht="12.75" customHeight="1" x14ac:dyDescent="0.2">
      <c r="A26" s="39">
        <v>56</v>
      </c>
      <c r="B26" s="117"/>
      <c r="C26" s="117"/>
      <c r="D26" s="126" t="s">
        <v>602</v>
      </c>
      <c r="E26" s="54" t="s">
        <v>603</v>
      </c>
      <c r="F26" s="127" t="s">
        <v>604</v>
      </c>
      <c r="G26" s="128">
        <v>18938.25</v>
      </c>
      <c r="H26" s="124"/>
      <c r="I26" s="124"/>
      <c r="J26" s="126" t="s">
        <v>602</v>
      </c>
      <c r="K26" s="54" t="s">
        <v>603</v>
      </c>
      <c r="L26" s="127" t="s">
        <v>604</v>
      </c>
      <c r="M26" s="128">
        <v>19228.95</v>
      </c>
      <c r="N26" s="174">
        <f t="shared" si="2"/>
        <v>-290.70000000000073</v>
      </c>
      <c r="O26" s="175">
        <f t="shared" si="0"/>
        <v>-1.5117830146731959E-2</v>
      </c>
    </row>
    <row r="27" spans="1:16" ht="12.75" customHeight="1" x14ac:dyDescent="0.2">
      <c r="A27" s="39">
        <v>57</v>
      </c>
      <c r="B27" s="117"/>
      <c r="C27" s="117"/>
      <c r="D27" s="126" t="s">
        <v>605</v>
      </c>
      <c r="E27" s="54" t="s">
        <v>606</v>
      </c>
      <c r="F27" s="127" t="s">
        <v>607</v>
      </c>
      <c r="G27" s="128">
        <v>23368.25</v>
      </c>
      <c r="H27" s="124"/>
      <c r="I27" s="124"/>
      <c r="J27" s="126" t="s">
        <v>605</v>
      </c>
      <c r="K27" s="54" t="s">
        <v>606</v>
      </c>
      <c r="L27" s="127" t="s">
        <v>607</v>
      </c>
      <c r="M27" s="128">
        <v>23726.95</v>
      </c>
      <c r="N27" s="174">
        <f t="shared" si="2"/>
        <v>-358.70000000000073</v>
      </c>
      <c r="O27" s="175">
        <f t="shared" si="0"/>
        <v>-1.5117830146731959E-2</v>
      </c>
    </row>
    <row r="28" spans="1:16" ht="12.75" customHeight="1" x14ac:dyDescent="0.2">
      <c r="A28" s="39">
        <v>58</v>
      </c>
      <c r="B28" s="117"/>
      <c r="C28" s="117"/>
      <c r="D28" s="126" t="s">
        <v>608</v>
      </c>
      <c r="E28" s="54" t="s">
        <v>609</v>
      </c>
      <c r="F28" s="127" t="s">
        <v>610</v>
      </c>
      <c r="G28" s="128">
        <v>27798.25</v>
      </c>
      <c r="H28" s="124"/>
      <c r="I28" s="124"/>
      <c r="J28" s="126" t="s">
        <v>608</v>
      </c>
      <c r="K28" s="54" t="s">
        <v>609</v>
      </c>
      <c r="L28" s="127" t="s">
        <v>610</v>
      </c>
      <c r="M28" s="128">
        <v>28224.95</v>
      </c>
      <c r="N28" s="174">
        <f t="shared" si="2"/>
        <v>-426.70000000000073</v>
      </c>
      <c r="O28" s="175">
        <f t="shared" si="0"/>
        <v>-1.5117830146731959E-2</v>
      </c>
    </row>
    <row r="29" spans="1:16" ht="12.75" customHeight="1" x14ac:dyDescent="0.2">
      <c r="A29" s="39">
        <v>59</v>
      </c>
      <c r="B29" s="117"/>
      <c r="C29" s="117"/>
      <c r="D29" s="126" t="s">
        <v>611</v>
      </c>
      <c r="E29" s="54" t="s">
        <v>612</v>
      </c>
      <c r="F29" s="127" t="s">
        <v>613</v>
      </c>
      <c r="G29" s="128">
        <v>32228.25</v>
      </c>
      <c r="H29" s="124"/>
      <c r="I29" s="124"/>
      <c r="J29" s="126" t="s">
        <v>611</v>
      </c>
      <c r="K29" s="54" t="s">
        <v>612</v>
      </c>
      <c r="L29" s="127" t="s">
        <v>613</v>
      </c>
      <c r="M29" s="128">
        <v>32722.95</v>
      </c>
      <c r="N29" s="174">
        <f t="shared" si="2"/>
        <v>-494.70000000000073</v>
      </c>
      <c r="O29" s="175">
        <f t="shared" si="0"/>
        <v>-1.5117830146731848E-2</v>
      </c>
    </row>
    <row r="30" spans="1:16" ht="12.75" customHeight="1" x14ac:dyDescent="0.2">
      <c r="A30" s="39">
        <v>60</v>
      </c>
      <c r="B30" s="117"/>
      <c r="C30" s="117"/>
      <c r="D30" s="126" t="s">
        <v>614</v>
      </c>
      <c r="E30" s="54" t="s">
        <v>615</v>
      </c>
      <c r="F30" s="127" t="s">
        <v>616</v>
      </c>
      <c r="G30" s="128">
        <v>37765.75</v>
      </c>
      <c r="H30" s="124"/>
      <c r="I30" s="124"/>
      <c r="J30" s="126" t="s">
        <v>614</v>
      </c>
      <c r="K30" s="54" t="s">
        <v>615</v>
      </c>
      <c r="L30" s="127" t="s">
        <v>616</v>
      </c>
      <c r="M30" s="128">
        <v>38345.449999999997</v>
      </c>
      <c r="N30" s="174">
        <f t="shared" si="2"/>
        <v>-579.69999999999709</v>
      </c>
      <c r="O30" s="175">
        <f t="shared" si="0"/>
        <v>-1.5117830146731848E-2</v>
      </c>
      <c r="P30" s="185" t="s">
        <v>5077</v>
      </c>
    </row>
    <row r="31" spans="1:16" ht="12.75" customHeight="1" x14ac:dyDescent="0.2">
      <c r="A31" s="39">
        <v>61</v>
      </c>
      <c r="B31" s="118"/>
      <c r="C31" s="118"/>
      <c r="D31" s="126" t="s">
        <v>617</v>
      </c>
      <c r="E31" s="54" t="s">
        <v>618</v>
      </c>
      <c r="F31" s="127" t="s">
        <v>619</v>
      </c>
      <c r="G31" s="128">
        <v>46625.75</v>
      </c>
      <c r="H31" s="124"/>
      <c r="I31" s="124"/>
      <c r="J31" s="126" t="s">
        <v>617</v>
      </c>
      <c r="K31" s="54" t="s">
        <v>618</v>
      </c>
      <c r="L31" s="127" t="s">
        <v>619</v>
      </c>
      <c r="M31" s="128">
        <v>47341.45</v>
      </c>
      <c r="N31" s="174">
        <f t="shared" si="2"/>
        <v>-715.69999999999709</v>
      </c>
      <c r="O31" s="175">
        <f t="shared" si="0"/>
        <v>-1.5117830146731848E-2</v>
      </c>
      <c r="P31" s="185" t="s">
        <v>5077</v>
      </c>
    </row>
    <row r="32" spans="1:16" ht="12.75" customHeight="1" x14ac:dyDescent="0.2">
      <c r="A32" s="39">
        <v>62</v>
      </c>
      <c r="B32" s="176" t="s">
        <v>23</v>
      </c>
      <c r="C32" s="176" t="s">
        <v>24</v>
      </c>
      <c r="D32" s="126"/>
      <c r="E32" s="54"/>
      <c r="F32" s="119" t="s">
        <v>620</v>
      </c>
      <c r="G32" s="120"/>
      <c r="H32" s="176" t="s">
        <v>23</v>
      </c>
      <c r="I32" s="176" t="s">
        <v>24</v>
      </c>
      <c r="J32" s="126"/>
      <c r="K32" s="54"/>
      <c r="L32" s="127" t="s">
        <v>620</v>
      </c>
      <c r="M32" s="124"/>
      <c r="O32" s="175" t="str">
        <f t="shared" si="0"/>
        <v/>
      </c>
    </row>
    <row r="33" spans="1:15" ht="12.75" customHeight="1" x14ac:dyDescent="0.2">
      <c r="A33" s="39">
        <v>63</v>
      </c>
      <c r="B33" s="117"/>
      <c r="C33" s="117"/>
      <c r="D33" s="116" t="s">
        <v>621</v>
      </c>
      <c r="E33" s="54" t="s">
        <v>622</v>
      </c>
      <c r="F33" s="127" t="s">
        <v>623</v>
      </c>
      <c r="G33" s="177">
        <v>1092.31</v>
      </c>
      <c r="H33" s="178"/>
      <c r="I33" s="178"/>
      <c r="J33" s="126" t="s">
        <v>621</v>
      </c>
      <c r="K33" s="54" t="s">
        <v>622</v>
      </c>
      <c r="L33" s="127" t="s">
        <v>623</v>
      </c>
      <c r="M33" s="182">
        <v>1099.79</v>
      </c>
      <c r="N33" s="174">
        <f>G33-M33</f>
        <v>-7.4800000000000182</v>
      </c>
      <c r="O33" s="175">
        <f t="shared" si="0"/>
        <v>-6.801298429700231E-3</v>
      </c>
    </row>
    <row r="34" spans="1:15" ht="12.75" customHeight="1" x14ac:dyDescent="0.2">
      <c r="A34" s="39">
        <v>64</v>
      </c>
      <c r="B34" s="117"/>
      <c r="C34" s="117"/>
      <c r="D34" s="117"/>
      <c r="E34" s="54" t="s">
        <v>624</v>
      </c>
      <c r="F34" s="127" t="s">
        <v>623</v>
      </c>
      <c r="G34" s="117"/>
      <c r="H34" s="178"/>
      <c r="I34" s="178"/>
      <c r="J34" s="124"/>
      <c r="K34" s="54" t="s">
        <v>624</v>
      </c>
      <c r="L34" s="127" t="s">
        <v>623</v>
      </c>
      <c r="M34" s="124"/>
      <c r="O34" s="175" t="str">
        <f t="shared" si="0"/>
        <v/>
      </c>
    </row>
    <row r="35" spans="1:15" ht="12.75" customHeight="1" x14ac:dyDescent="0.2">
      <c r="A35" s="39">
        <v>65</v>
      </c>
      <c r="B35" s="117"/>
      <c r="C35" s="117"/>
      <c r="D35" s="117"/>
      <c r="E35" s="54" t="s">
        <v>625</v>
      </c>
      <c r="F35" s="127" t="s">
        <v>623</v>
      </c>
      <c r="G35" s="117"/>
      <c r="H35" s="178"/>
      <c r="I35" s="178"/>
      <c r="J35" s="124"/>
      <c r="K35" s="54" t="s">
        <v>625</v>
      </c>
      <c r="L35" s="127" t="s">
        <v>623</v>
      </c>
      <c r="M35" s="124"/>
      <c r="O35" s="175" t="str">
        <f t="shared" si="0"/>
        <v/>
      </c>
    </row>
    <row r="36" spans="1:15" ht="12.75" customHeight="1" x14ac:dyDescent="0.2">
      <c r="A36" s="39">
        <v>66</v>
      </c>
      <c r="B36" s="117"/>
      <c r="C36" s="117"/>
      <c r="D36" s="118"/>
      <c r="E36" s="54" t="s">
        <v>626</v>
      </c>
      <c r="F36" s="127" t="s">
        <v>627</v>
      </c>
      <c r="G36" s="118"/>
      <c r="H36" s="178"/>
      <c r="I36" s="178"/>
      <c r="J36" s="124"/>
      <c r="K36" s="54" t="s">
        <v>626</v>
      </c>
      <c r="L36" s="127" t="s">
        <v>627</v>
      </c>
      <c r="M36" s="124"/>
      <c r="O36" s="175" t="str">
        <f t="shared" si="0"/>
        <v/>
      </c>
    </row>
    <row r="37" spans="1:15" ht="12.75" customHeight="1" x14ac:dyDescent="0.2">
      <c r="A37" s="39">
        <v>67</v>
      </c>
      <c r="B37" s="117"/>
      <c r="C37" s="117"/>
      <c r="D37" s="116" t="s">
        <v>628</v>
      </c>
      <c r="E37" s="54" t="s">
        <v>629</v>
      </c>
      <c r="F37" s="127" t="s">
        <v>630</v>
      </c>
      <c r="G37" s="177">
        <v>2184.62</v>
      </c>
      <c r="H37" s="178"/>
      <c r="I37" s="178"/>
      <c r="J37" s="126" t="s">
        <v>628</v>
      </c>
      <c r="K37" s="54" t="s">
        <v>629</v>
      </c>
      <c r="L37" s="127" t="s">
        <v>630</v>
      </c>
      <c r="M37" s="182">
        <v>2199.58</v>
      </c>
      <c r="N37" s="174">
        <f>G37-M37</f>
        <v>-14.960000000000036</v>
      </c>
      <c r="O37" s="175">
        <f t="shared" si="0"/>
        <v>-6.801298429700231E-3</v>
      </c>
    </row>
    <row r="38" spans="1:15" ht="12.75" customHeight="1" x14ac:dyDescent="0.2">
      <c r="A38" s="39">
        <v>68</v>
      </c>
      <c r="B38" s="117"/>
      <c r="C38" s="117"/>
      <c r="D38" s="117"/>
      <c r="E38" s="54" t="s">
        <v>631</v>
      </c>
      <c r="F38" s="127" t="s">
        <v>630</v>
      </c>
      <c r="G38" s="117"/>
      <c r="H38" s="178"/>
      <c r="I38" s="178"/>
      <c r="J38" s="124"/>
      <c r="K38" s="54" t="s">
        <v>631</v>
      </c>
      <c r="L38" s="127" t="s">
        <v>630</v>
      </c>
      <c r="M38" s="124"/>
      <c r="O38" s="175" t="str">
        <f t="shared" si="0"/>
        <v/>
      </c>
    </row>
    <row r="39" spans="1:15" ht="12.75" customHeight="1" x14ac:dyDescent="0.2">
      <c r="A39" s="39">
        <v>69</v>
      </c>
      <c r="B39" s="117"/>
      <c r="C39" s="117"/>
      <c r="D39" s="117"/>
      <c r="E39" s="54" t="s">
        <v>632</v>
      </c>
      <c r="F39" s="127" t="s">
        <v>630</v>
      </c>
      <c r="G39" s="117"/>
      <c r="H39" s="178"/>
      <c r="I39" s="178"/>
      <c r="J39" s="124"/>
      <c r="K39" s="54" t="s">
        <v>632</v>
      </c>
      <c r="L39" s="127" t="s">
        <v>630</v>
      </c>
      <c r="M39" s="124"/>
      <c r="O39" s="175" t="str">
        <f t="shared" si="0"/>
        <v/>
      </c>
    </row>
    <row r="40" spans="1:15" ht="12.75" customHeight="1" x14ac:dyDescent="0.2">
      <c r="A40" s="39">
        <v>70</v>
      </c>
      <c r="B40" s="117"/>
      <c r="C40" s="117"/>
      <c r="D40" s="118"/>
      <c r="E40" s="54" t="s">
        <v>633</v>
      </c>
      <c r="F40" s="127" t="s">
        <v>634</v>
      </c>
      <c r="G40" s="118"/>
      <c r="H40" s="178"/>
      <c r="I40" s="178"/>
      <c r="J40" s="124"/>
      <c r="K40" s="54" t="s">
        <v>633</v>
      </c>
      <c r="L40" s="127" t="s">
        <v>634</v>
      </c>
      <c r="M40" s="124"/>
      <c r="O40" s="175" t="str">
        <f t="shared" si="0"/>
        <v/>
      </c>
    </row>
    <row r="41" spans="1:15" ht="12.75" customHeight="1" x14ac:dyDescent="0.2">
      <c r="A41" s="39">
        <v>71</v>
      </c>
      <c r="B41" s="117"/>
      <c r="C41" s="117"/>
      <c r="D41" s="116" t="s">
        <v>635</v>
      </c>
      <c r="E41" s="54" t="s">
        <v>636</v>
      </c>
      <c r="F41" s="127" t="s">
        <v>637</v>
      </c>
      <c r="G41" s="177">
        <v>3276.93</v>
      </c>
      <c r="H41" s="178"/>
      <c r="I41" s="178"/>
      <c r="J41" s="126" t="s">
        <v>635</v>
      </c>
      <c r="K41" s="54" t="s">
        <v>636</v>
      </c>
      <c r="L41" s="127" t="s">
        <v>637</v>
      </c>
      <c r="M41" s="182">
        <v>3299.37</v>
      </c>
      <c r="N41" s="174">
        <f>G41-M41</f>
        <v>-22.440000000000055</v>
      </c>
      <c r="O41" s="175">
        <f t="shared" si="0"/>
        <v>-6.801298429700231E-3</v>
      </c>
    </row>
    <row r="42" spans="1:15" ht="12.75" customHeight="1" x14ac:dyDescent="0.2">
      <c r="A42" s="39">
        <v>72</v>
      </c>
      <c r="B42" s="117"/>
      <c r="C42" s="117"/>
      <c r="D42" s="117"/>
      <c r="E42" s="54" t="s">
        <v>638</v>
      </c>
      <c r="F42" s="127" t="s">
        <v>637</v>
      </c>
      <c r="G42" s="117"/>
      <c r="H42" s="178"/>
      <c r="I42" s="178"/>
      <c r="J42" s="124"/>
      <c r="K42" s="54" t="s">
        <v>638</v>
      </c>
      <c r="L42" s="127" t="s">
        <v>637</v>
      </c>
      <c r="M42" s="124"/>
      <c r="O42" s="175" t="str">
        <f t="shared" si="0"/>
        <v/>
      </c>
    </row>
    <row r="43" spans="1:15" ht="12.75" customHeight="1" x14ac:dyDescent="0.2">
      <c r="A43" s="39">
        <v>73</v>
      </c>
      <c r="B43" s="117"/>
      <c r="C43" s="117"/>
      <c r="D43" s="117"/>
      <c r="E43" s="54" t="s">
        <v>639</v>
      </c>
      <c r="F43" s="127" t="s">
        <v>637</v>
      </c>
      <c r="G43" s="117"/>
      <c r="H43" s="178"/>
      <c r="I43" s="178"/>
      <c r="J43" s="124"/>
      <c r="K43" s="54" t="s">
        <v>639</v>
      </c>
      <c r="L43" s="127" t="s">
        <v>637</v>
      </c>
      <c r="M43" s="124"/>
      <c r="O43" s="175" t="str">
        <f t="shared" si="0"/>
        <v/>
      </c>
    </row>
    <row r="44" spans="1:15" ht="12.75" customHeight="1" x14ac:dyDescent="0.2">
      <c r="A44" s="39">
        <v>74</v>
      </c>
      <c r="B44" s="117"/>
      <c r="C44" s="117"/>
      <c r="D44" s="118"/>
      <c r="E44" s="54" t="s">
        <v>640</v>
      </c>
      <c r="F44" s="127" t="s">
        <v>641</v>
      </c>
      <c r="G44" s="118"/>
      <c r="H44" s="178"/>
      <c r="I44" s="178"/>
      <c r="J44" s="124"/>
      <c r="K44" s="54" t="s">
        <v>640</v>
      </c>
      <c r="L44" s="127" t="s">
        <v>641</v>
      </c>
      <c r="M44" s="124"/>
      <c r="O44" s="175" t="str">
        <f t="shared" si="0"/>
        <v/>
      </c>
    </row>
    <row r="45" spans="1:15" ht="12.75" customHeight="1" x14ac:dyDescent="0.2">
      <c r="A45" s="39">
        <v>75</v>
      </c>
      <c r="B45" s="117"/>
      <c r="C45" s="117"/>
      <c r="D45" s="116" t="s">
        <v>642</v>
      </c>
      <c r="E45" s="54" t="s">
        <v>643</v>
      </c>
      <c r="F45" s="127" t="s">
        <v>644</v>
      </c>
      <c r="G45" s="177">
        <v>4369.24</v>
      </c>
      <c r="H45" s="178"/>
      <c r="I45" s="178"/>
      <c r="J45" s="126" t="s">
        <v>642</v>
      </c>
      <c r="K45" s="54" t="s">
        <v>643</v>
      </c>
      <c r="L45" s="127" t="s">
        <v>644</v>
      </c>
      <c r="M45" s="182">
        <v>4399.16</v>
      </c>
      <c r="N45" s="174">
        <f>G45-M45</f>
        <v>-29.920000000000073</v>
      </c>
      <c r="O45" s="175">
        <f t="shared" si="0"/>
        <v>-6.801298429700231E-3</v>
      </c>
    </row>
    <row r="46" spans="1:15" ht="12.75" customHeight="1" x14ac:dyDescent="0.2">
      <c r="A46" s="39">
        <v>76</v>
      </c>
      <c r="B46" s="117"/>
      <c r="C46" s="117"/>
      <c r="D46" s="117"/>
      <c r="E46" s="54" t="s">
        <v>645</v>
      </c>
      <c r="F46" s="127" t="s">
        <v>644</v>
      </c>
      <c r="G46" s="117"/>
      <c r="H46" s="178"/>
      <c r="I46" s="178"/>
      <c r="J46" s="124"/>
      <c r="K46" s="54" t="s">
        <v>645</v>
      </c>
      <c r="L46" s="127" t="s">
        <v>644</v>
      </c>
      <c r="M46" s="124"/>
      <c r="O46" s="175" t="str">
        <f t="shared" si="0"/>
        <v/>
      </c>
    </row>
    <row r="47" spans="1:15" ht="12.75" customHeight="1" x14ac:dyDescent="0.2">
      <c r="A47" s="39">
        <v>77</v>
      </c>
      <c r="B47" s="117"/>
      <c r="C47" s="117"/>
      <c r="D47" s="117"/>
      <c r="E47" s="54" t="s">
        <v>646</v>
      </c>
      <c r="F47" s="127" t="s">
        <v>644</v>
      </c>
      <c r="G47" s="117"/>
      <c r="H47" s="178"/>
      <c r="I47" s="178"/>
      <c r="J47" s="124"/>
      <c r="K47" s="54" t="s">
        <v>646</v>
      </c>
      <c r="L47" s="127" t="s">
        <v>644</v>
      </c>
      <c r="M47" s="124"/>
      <c r="O47" s="175" t="str">
        <f t="shared" si="0"/>
        <v/>
      </c>
    </row>
    <row r="48" spans="1:15" ht="12.75" customHeight="1" x14ac:dyDescent="0.2">
      <c r="A48" s="39">
        <v>78</v>
      </c>
      <c r="B48" s="117"/>
      <c r="C48" s="117"/>
      <c r="D48" s="118"/>
      <c r="E48" s="54" t="s">
        <v>647</v>
      </c>
      <c r="F48" s="127" t="s">
        <v>648</v>
      </c>
      <c r="G48" s="118"/>
      <c r="H48" s="178"/>
      <c r="I48" s="178"/>
      <c r="J48" s="124"/>
      <c r="K48" s="54" t="s">
        <v>647</v>
      </c>
      <c r="L48" s="127" t="s">
        <v>648</v>
      </c>
      <c r="M48" s="124"/>
      <c r="O48" s="175" t="str">
        <f t="shared" si="0"/>
        <v/>
      </c>
    </row>
    <row r="49" spans="1:15" ht="12.75" customHeight="1" x14ac:dyDescent="0.2">
      <c r="A49" s="39">
        <v>79</v>
      </c>
      <c r="B49" s="117"/>
      <c r="C49" s="117"/>
      <c r="D49" s="116" t="s">
        <v>649</v>
      </c>
      <c r="E49" s="54" t="s">
        <v>650</v>
      </c>
      <c r="F49" s="127" t="s">
        <v>651</v>
      </c>
      <c r="G49" s="177">
        <v>5461.55</v>
      </c>
      <c r="H49" s="178"/>
      <c r="I49" s="178"/>
      <c r="J49" s="126" t="s">
        <v>649</v>
      </c>
      <c r="K49" s="54" t="s">
        <v>650</v>
      </c>
      <c r="L49" s="127" t="s">
        <v>651</v>
      </c>
      <c r="M49" s="182">
        <v>5498.95</v>
      </c>
      <c r="N49" s="174">
        <f>G49-M49</f>
        <v>-37.399999999999636</v>
      </c>
      <c r="O49" s="175">
        <f t="shared" si="0"/>
        <v>-6.80129842970012E-3</v>
      </c>
    </row>
    <row r="50" spans="1:15" ht="12.75" customHeight="1" x14ac:dyDescent="0.2">
      <c r="A50" s="39">
        <v>80</v>
      </c>
      <c r="B50" s="117"/>
      <c r="C50" s="117"/>
      <c r="D50" s="117"/>
      <c r="E50" s="54" t="s">
        <v>652</v>
      </c>
      <c r="F50" s="127" t="s">
        <v>651</v>
      </c>
      <c r="G50" s="117"/>
      <c r="H50" s="178"/>
      <c r="I50" s="178"/>
      <c r="J50" s="124"/>
      <c r="K50" s="54" t="s">
        <v>652</v>
      </c>
      <c r="L50" s="127" t="s">
        <v>651</v>
      </c>
      <c r="M50" s="124"/>
      <c r="O50" s="175" t="str">
        <f t="shared" si="0"/>
        <v/>
      </c>
    </row>
    <row r="51" spans="1:15" ht="12.75" customHeight="1" x14ac:dyDescent="0.2">
      <c r="A51" s="39">
        <v>81</v>
      </c>
      <c r="B51" s="117"/>
      <c r="C51" s="117"/>
      <c r="D51" s="117"/>
      <c r="E51" s="54" t="s">
        <v>653</v>
      </c>
      <c r="F51" s="127" t="s">
        <v>651</v>
      </c>
      <c r="G51" s="117"/>
      <c r="H51" s="178"/>
      <c r="I51" s="178"/>
      <c r="J51" s="124"/>
      <c r="K51" s="54" t="s">
        <v>653</v>
      </c>
      <c r="L51" s="127" t="s">
        <v>651</v>
      </c>
      <c r="M51" s="124"/>
      <c r="O51" s="175" t="str">
        <f t="shared" si="0"/>
        <v/>
      </c>
    </row>
    <row r="52" spans="1:15" ht="12.75" customHeight="1" x14ac:dyDescent="0.2">
      <c r="A52" s="39">
        <v>82</v>
      </c>
      <c r="B52" s="117"/>
      <c r="C52" s="117"/>
      <c r="D52" s="118"/>
      <c r="E52" s="54" t="s">
        <v>654</v>
      </c>
      <c r="F52" s="127" t="s">
        <v>655</v>
      </c>
      <c r="G52" s="118"/>
      <c r="H52" s="178"/>
      <c r="I52" s="178"/>
      <c r="J52" s="124"/>
      <c r="K52" s="54" t="s">
        <v>654</v>
      </c>
      <c r="L52" s="127" t="s">
        <v>655</v>
      </c>
      <c r="M52" s="124"/>
      <c r="O52" s="175" t="str">
        <f t="shared" si="0"/>
        <v/>
      </c>
    </row>
    <row r="53" spans="1:15" ht="12.75" customHeight="1" x14ac:dyDescent="0.2">
      <c r="A53" s="39">
        <v>83</v>
      </c>
      <c r="B53" s="117"/>
      <c r="C53" s="117"/>
      <c r="D53" s="116" t="s">
        <v>656</v>
      </c>
      <c r="E53" s="54" t="s">
        <v>657</v>
      </c>
      <c r="F53" s="127" t="s">
        <v>658</v>
      </c>
      <c r="G53" s="177">
        <v>6553.86</v>
      </c>
      <c r="H53" s="178"/>
      <c r="I53" s="178"/>
      <c r="J53" s="126" t="s">
        <v>656</v>
      </c>
      <c r="K53" s="54" t="s">
        <v>657</v>
      </c>
      <c r="L53" s="127" t="s">
        <v>658</v>
      </c>
      <c r="M53" s="182">
        <v>6598.74</v>
      </c>
      <c r="N53" s="174">
        <f>G53-M53</f>
        <v>-44.880000000000109</v>
      </c>
      <c r="O53" s="175">
        <f t="shared" si="0"/>
        <v>-6.801298429700231E-3</v>
      </c>
    </row>
    <row r="54" spans="1:15" ht="12.75" customHeight="1" x14ac:dyDescent="0.2">
      <c r="A54" s="39">
        <v>84</v>
      </c>
      <c r="B54" s="117"/>
      <c r="C54" s="117"/>
      <c r="D54" s="117"/>
      <c r="E54" s="54" t="s">
        <v>659</v>
      </c>
      <c r="F54" s="127" t="s">
        <v>658</v>
      </c>
      <c r="G54" s="117"/>
      <c r="H54" s="178"/>
      <c r="I54" s="178"/>
      <c r="J54" s="124"/>
      <c r="K54" s="54" t="s">
        <v>659</v>
      </c>
      <c r="L54" s="127" t="s">
        <v>658</v>
      </c>
      <c r="M54" s="124"/>
      <c r="O54" s="175" t="str">
        <f t="shared" si="0"/>
        <v/>
      </c>
    </row>
    <row r="55" spans="1:15" ht="12.75" customHeight="1" x14ac:dyDescent="0.2">
      <c r="A55" s="39">
        <v>85</v>
      </c>
      <c r="B55" s="117"/>
      <c r="C55" s="117"/>
      <c r="D55" s="117"/>
      <c r="E55" s="54" t="s">
        <v>660</v>
      </c>
      <c r="F55" s="127" t="s">
        <v>658</v>
      </c>
      <c r="G55" s="117"/>
      <c r="H55" s="178"/>
      <c r="I55" s="178"/>
      <c r="J55" s="124"/>
      <c r="K55" s="54" t="s">
        <v>660</v>
      </c>
      <c r="L55" s="127" t="s">
        <v>658</v>
      </c>
      <c r="M55" s="124"/>
      <c r="O55" s="175" t="str">
        <f t="shared" si="0"/>
        <v/>
      </c>
    </row>
    <row r="56" spans="1:15" ht="12.75" customHeight="1" x14ac:dyDescent="0.2">
      <c r="A56" s="39">
        <v>86</v>
      </c>
      <c r="B56" s="117"/>
      <c r="C56" s="117"/>
      <c r="D56" s="118"/>
      <c r="E56" s="54" t="s">
        <v>661</v>
      </c>
      <c r="F56" s="127" t="s">
        <v>662</v>
      </c>
      <c r="G56" s="118"/>
      <c r="H56" s="178"/>
      <c r="I56" s="178"/>
      <c r="J56" s="124"/>
      <c r="K56" s="54" t="s">
        <v>661</v>
      </c>
      <c r="L56" s="127" t="s">
        <v>662</v>
      </c>
      <c r="M56" s="124"/>
      <c r="O56" s="175" t="str">
        <f t="shared" si="0"/>
        <v/>
      </c>
    </row>
    <row r="57" spans="1:15" ht="12.75" customHeight="1" x14ac:dyDescent="0.2">
      <c r="A57" s="39">
        <v>87</v>
      </c>
      <c r="B57" s="117"/>
      <c r="C57" s="117"/>
      <c r="D57" s="116" t="s">
        <v>663</v>
      </c>
      <c r="E57" s="54" t="s">
        <v>664</v>
      </c>
      <c r="F57" s="127" t="s">
        <v>665</v>
      </c>
      <c r="G57" s="177">
        <v>7646.17</v>
      </c>
      <c r="H57" s="178"/>
      <c r="I57" s="178"/>
      <c r="J57" s="126" t="s">
        <v>663</v>
      </c>
      <c r="K57" s="54" t="s">
        <v>664</v>
      </c>
      <c r="L57" s="127" t="s">
        <v>665</v>
      </c>
      <c r="M57" s="182">
        <v>7698.53</v>
      </c>
      <c r="N57" s="174">
        <f>G57-M57</f>
        <v>-52.359999999999673</v>
      </c>
      <c r="O57" s="175">
        <f t="shared" si="0"/>
        <v>-6.80129842970012E-3</v>
      </c>
    </row>
    <row r="58" spans="1:15" ht="12.75" customHeight="1" x14ac:dyDescent="0.2">
      <c r="A58" s="39">
        <v>88</v>
      </c>
      <c r="B58" s="117"/>
      <c r="C58" s="117"/>
      <c r="D58" s="117"/>
      <c r="E58" s="54" t="s">
        <v>666</v>
      </c>
      <c r="F58" s="127" t="s">
        <v>665</v>
      </c>
      <c r="G58" s="117"/>
      <c r="H58" s="178"/>
      <c r="I58" s="178"/>
      <c r="J58" s="124"/>
      <c r="K58" s="54" t="s">
        <v>666</v>
      </c>
      <c r="L58" s="127" t="s">
        <v>665</v>
      </c>
      <c r="M58" s="124"/>
      <c r="O58" s="175" t="str">
        <f t="shared" si="0"/>
        <v/>
      </c>
    </row>
    <row r="59" spans="1:15" ht="12.75" customHeight="1" x14ac:dyDescent="0.2">
      <c r="A59" s="39">
        <v>89</v>
      </c>
      <c r="B59" s="117"/>
      <c r="C59" s="117"/>
      <c r="D59" s="117"/>
      <c r="E59" s="54" t="s">
        <v>667</v>
      </c>
      <c r="F59" s="127" t="s">
        <v>665</v>
      </c>
      <c r="G59" s="117"/>
      <c r="H59" s="178"/>
      <c r="I59" s="178"/>
      <c r="J59" s="124"/>
      <c r="K59" s="54" t="s">
        <v>667</v>
      </c>
      <c r="L59" s="127" t="s">
        <v>665</v>
      </c>
      <c r="M59" s="124"/>
      <c r="O59" s="175" t="str">
        <f t="shared" si="0"/>
        <v/>
      </c>
    </row>
    <row r="60" spans="1:15" ht="12.75" customHeight="1" x14ac:dyDescent="0.2">
      <c r="A60" s="39">
        <v>90</v>
      </c>
      <c r="B60" s="117"/>
      <c r="C60" s="117"/>
      <c r="D60" s="118"/>
      <c r="E60" s="54" t="s">
        <v>668</v>
      </c>
      <c r="F60" s="127" t="s">
        <v>669</v>
      </c>
      <c r="G60" s="118"/>
      <c r="H60" s="178"/>
      <c r="I60" s="178"/>
      <c r="J60" s="124"/>
      <c r="K60" s="54" t="s">
        <v>668</v>
      </c>
      <c r="L60" s="127" t="s">
        <v>669</v>
      </c>
      <c r="M60" s="124"/>
      <c r="O60" s="175" t="str">
        <f t="shared" si="0"/>
        <v/>
      </c>
    </row>
    <row r="61" spans="1:15" ht="12.75" customHeight="1" x14ac:dyDescent="0.2">
      <c r="A61" s="39">
        <v>91</v>
      </c>
      <c r="B61" s="117"/>
      <c r="C61" s="117"/>
      <c r="D61" s="116" t="s">
        <v>670</v>
      </c>
      <c r="E61" s="54" t="s">
        <v>671</v>
      </c>
      <c r="F61" s="127" t="s">
        <v>672</v>
      </c>
      <c r="G61" s="177">
        <v>8738.48</v>
      </c>
      <c r="H61" s="178"/>
      <c r="I61" s="178"/>
      <c r="J61" s="126" t="s">
        <v>670</v>
      </c>
      <c r="K61" s="54" t="s">
        <v>671</v>
      </c>
      <c r="L61" s="127" t="s">
        <v>672</v>
      </c>
      <c r="M61" s="182">
        <v>8798.32</v>
      </c>
      <c r="N61" s="174">
        <f>G61-M61</f>
        <v>-59.840000000000146</v>
      </c>
      <c r="O61" s="175">
        <f t="shared" si="0"/>
        <v>-6.801298429700231E-3</v>
      </c>
    </row>
    <row r="62" spans="1:15" ht="12.75" customHeight="1" x14ac:dyDescent="0.2">
      <c r="A62" s="39">
        <v>92</v>
      </c>
      <c r="B62" s="117"/>
      <c r="C62" s="117"/>
      <c r="D62" s="117"/>
      <c r="E62" s="54" t="s">
        <v>673</v>
      </c>
      <c r="F62" s="127" t="s">
        <v>672</v>
      </c>
      <c r="G62" s="117"/>
      <c r="H62" s="178"/>
      <c r="I62" s="178"/>
      <c r="J62" s="124"/>
      <c r="K62" s="54" t="s">
        <v>673</v>
      </c>
      <c r="L62" s="127" t="s">
        <v>672</v>
      </c>
      <c r="M62" s="124"/>
      <c r="O62" s="175" t="str">
        <f t="shared" si="0"/>
        <v/>
      </c>
    </row>
    <row r="63" spans="1:15" ht="12.75" customHeight="1" x14ac:dyDescent="0.2">
      <c r="A63" s="39">
        <v>93</v>
      </c>
      <c r="B63" s="117"/>
      <c r="C63" s="117"/>
      <c r="D63" s="117"/>
      <c r="E63" s="54" t="s">
        <v>674</v>
      </c>
      <c r="F63" s="127" t="s">
        <v>672</v>
      </c>
      <c r="G63" s="117"/>
      <c r="H63" s="178"/>
      <c r="I63" s="178"/>
      <c r="J63" s="124"/>
      <c r="K63" s="54" t="s">
        <v>674</v>
      </c>
      <c r="L63" s="127" t="s">
        <v>672</v>
      </c>
      <c r="M63" s="124"/>
      <c r="O63" s="175" t="str">
        <f t="shared" si="0"/>
        <v/>
      </c>
    </row>
    <row r="64" spans="1:15" ht="12.75" customHeight="1" x14ac:dyDescent="0.2">
      <c r="A64" s="39">
        <v>94</v>
      </c>
      <c r="B64" s="117"/>
      <c r="C64" s="117"/>
      <c r="D64" s="118"/>
      <c r="E64" s="54" t="s">
        <v>675</v>
      </c>
      <c r="F64" s="127" t="s">
        <v>676</v>
      </c>
      <c r="G64" s="118"/>
      <c r="H64" s="178"/>
      <c r="I64" s="178"/>
      <c r="J64" s="124"/>
      <c r="K64" s="54" t="s">
        <v>675</v>
      </c>
      <c r="L64" s="127" t="s">
        <v>676</v>
      </c>
      <c r="M64" s="124"/>
      <c r="O64" s="175" t="str">
        <f t="shared" si="0"/>
        <v/>
      </c>
    </row>
    <row r="65" spans="1:15" ht="12.75" customHeight="1" x14ac:dyDescent="0.2">
      <c r="A65" s="39">
        <v>95</v>
      </c>
      <c r="B65" s="117"/>
      <c r="C65" s="117"/>
      <c r="D65" s="116" t="s">
        <v>677</v>
      </c>
      <c r="E65" s="54" t="s">
        <v>678</v>
      </c>
      <c r="F65" s="127" t="s">
        <v>679</v>
      </c>
      <c r="G65" s="177">
        <v>9830.7900000000009</v>
      </c>
      <c r="H65" s="178"/>
      <c r="I65" s="178"/>
      <c r="J65" s="126" t="s">
        <v>677</v>
      </c>
      <c r="K65" s="54" t="s">
        <v>678</v>
      </c>
      <c r="L65" s="127" t="s">
        <v>679</v>
      </c>
      <c r="M65" s="182">
        <v>9898.11</v>
      </c>
      <c r="N65" s="174">
        <f>G65-M65</f>
        <v>-67.319999999999709</v>
      </c>
      <c r="O65" s="175">
        <f t="shared" si="0"/>
        <v>-6.801298429700231E-3</v>
      </c>
    </row>
    <row r="66" spans="1:15" ht="12.75" customHeight="1" x14ac:dyDescent="0.2">
      <c r="A66" s="39">
        <v>96</v>
      </c>
      <c r="B66" s="117"/>
      <c r="C66" s="117"/>
      <c r="D66" s="117"/>
      <c r="E66" s="54" t="s">
        <v>680</v>
      </c>
      <c r="F66" s="127" t="s">
        <v>679</v>
      </c>
      <c r="G66" s="117"/>
      <c r="H66" s="178"/>
      <c r="I66" s="178"/>
      <c r="J66" s="124"/>
      <c r="K66" s="54" t="s">
        <v>680</v>
      </c>
      <c r="L66" s="127" t="s">
        <v>679</v>
      </c>
      <c r="M66" s="124"/>
      <c r="O66" s="175" t="str">
        <f t="shared" si="0"/>
        <v/>
      </c>
    </row>
    <row r="67" spans="1:15" ht="12.75" customHeight="1" x14ac:dyDescent="0.2">
      <c r="A67" s="39">
        <v>97</v>
      </c>
      <c r="B67" s="117"/>
      <c r="C67" s="117"/>
      <c r="D67" s="117"/>
      <c r="E67" s="54" t="s">
        <v>681</v>
      </c>
      <c r="F67" s="127" t="s">
        <v>679</v>
      </c>
      <c r="G67" s="117"/>
      <c r="H67" s="178"/>
      <c r="I67" s="178"/>
      <c r="J67" s="124"/>
      <c r="K67" s="54" t="s">
        <v>681</v>
      </c>
      <c r="L67" s="127" t="s">
        <v>679</v>
      </c>
      <c r="M67" s="124"/>
      <c r="O67" s="175" t="str">
        <f t="shared" si="0"/>
        <v/>
      </c>
    </row>
    <row r="68" spans="1:15" ht="12.75" customHeight="1" x14ac:dyDescent="0.2">
      <c r="A68" s="39">
        <v>98</v>
      </c>
      <c r="B68" s="117"/>
      <c r="C68" s="117"/>
      <c r="D68" s="118"/>
      <c r="E68" s="54" t="s">
        <v>682</v>
      </c>
      <c r="F68" s="127" t="s">
        <v>683</v>
      </c>
      <c r="G68" s="118"/>
      <c r="H68" s="178"/>
      <c r="I68" s="178"/>
      <c r="J68" s="124"/>
      <c r="K68" s="54" t="s">
        <v>682</v>
      </c>
      <c r="L68" s="127" t="s">
        <v>683</v>
      </c>
      <c r="M68" s="124"/>
      <c r="O68" s="175" t="str">
        <f t="shared" ref="O68:O131" si="3">IF(N68&lt;&gt;"",G68/M68-1,"")</f>
        <v/>
      </c>
    </row>
    <row r="69" spans="1:15" ht="12.75" customHeight="1" x14ac:dyDescent="0.2">
      <c r="A69" s="39">
        <v>99</v>
      </c>
      <c r="B69" s="117"/>
      <c r="C69" s="117"/>
      <c r="D69" s="116" t="s">
        <v>684</v>
      </c>
      <c r="E69" s="54" t="s">
        <v>685</v>
      </c>
      <c r="F69" s="127" t="s">
        <v>686</v>
      </c>
      <c r="G69" s="177">
        <v>10923.1</v>
      </c>
      <c r="H69" s="178"/>
      <c r="I69" s="178"/>
      <c r="J69" s="126" t="s">
        <v>684</v>
      </c>
      <c r="K69" s="54" t="s">
        <v>685</v>
      </c>
      <c r="L69" s="127" t="s">
        <v>686</v>
      </c>
      <c r="M69" s="182">
        <v>10997.9</v>
      </c>
      <c r="N69" s="174">
        <f>G69-M69</f>
        <v>-74.799999999999272</v>
      </c>
      <c r="O69" s="175">
        <f t="shared" si="3"/>
        <v>-6.80129842970012E-3</v>
      </c>
    </row>
    <row r="70" spans="1:15" ht="12.75" customHeight="1" x14ac:dyDescent="0.2">
      <c r="A70" s="39">
        <v>100</v>
      </c>
      <c r="B70" s="117"/>
      <c r="C70" s="117"/>
      <c r="D70" s="117"/>
      <c r="E70" s="54" t="s">
        <v>687</v>
      </c>
      <c r="F70" s="127" t="s">
        <v>686</v>
      </c>
      <c r="G70" s="117"/>
      <c r="H70" s="178"/>
      <c r="I70" s="178"/>
      <c r="J70" s="124"/>
      <c r="K70" s="54" t="s">
        <v>687</v>
      </c>
      <c r="L70" s="127" t="s">
        <v>686</v>
      </c>
      <c r="M70" s="124"/>
      <c r="O70" s="175" t="str">
        <f t="shared" si="3"/>
        <v/>
      </c>
    </row>
    <row r="71" spans="1:15" ht="12.75" customHeight="1" x14ac:dyDescent="0.2">
      <c r="A71" s="39">
        <v>101</v>
      </c>
      <c r="B71" s="117"/>
      <c r="C71" s="117"/>
      <c r="D71" s="117"/>
      <c r="E71" s="54" t="s">
        <v>688</v>
      </c>
      <c r="F71" s="127" t="s">
        <v>686</v>
      </c>
      <c r="G71" s="117"/>
      <c r="H71" s="178"/>
      <c r="I71" s="178"/>
      <c r="J71" s="124"/>
      <c r="K71" s="54" t="s">
        <v>688</v>
      </c>
      <c r="L71" s="127" t="s">
        <v>686</v>
      </c>
      <c r="M71" s="124"/>
      <c r="O71" s="175" t="str">
        <f t="shared" si="3"/>
        <v/>
      </c>
    </row>
    <row r="72" spans="1:15" ht="12.75" customHeight="1" x14ac:dyDescent="0.2">
      <c r="A72" s="39">
        <v>102</v>
      </c>
      <c r="B72" s="117"/>
      <c r="C72" s="117"/>
      <c r="D72" s="118"/>
      <c r="E72" s="54" t="s">
        <v>689</v>
      </c>
      <c r="F72" s="127" t="s">
        <v>690</v>
      </c>
      <c r="G72" s="118"/>
      <c r="H72" s="178"/>
      <c r="I72" s="178"/>
      <c r="J72" s="124"/>
      <c r="K72" s="54" t="s">
        <v>689</v>
      </c>
      <c r="L72" s="127" t="s">
        <v>690</v>
      </c>
      <c r="M72" s="124"/>
      <c r="O72" s="175" t="str">
        <f t="shared" si="3"/>
        <v/>
      </c>
    </row>
    <row r="73" spans="1:15" ht="12.75" customHeight="1" x14ac:dyDescent="0.2">
      <c r="A73" s="39">
        <v>103</v>
      </c>
      <c r="B73" s="117"/>
      <c r="C73" s="117"/>
      <c r="D73" s="116" t="s">
        <v>691</v>
      </c>
      <c r="E73" s="54" t="s">
        <v>692</v>
      </c>
      <c r="F73" s="127" t="s">
        <v>693</v>
      </c>
      <c r="G73" s="177">
        <v>12015.41</v>
      </c>
      <c r="H73" s="178"/>
      <c r="I73" s="178"/>
      <c r="J73" s="126" t="s">
        <v>691</v>
      </c>
      <c r="K73" s="54" t="s">
        <v>692</v>
      </c>
      <c r="L73" s="127" t="s">
        <v>693</v>
      </c>
      <c r="M73" s="182">
        <v>12097.69</v>
      </c>
      <c r="N73" s="174">
        <f>G73-M73</f>
        <v>-82.280000000000655</v>
      </c>
      <c r="O73" s="175">
        <f t="shared" si="3"/>
        <v>-6.801298429700231E-3</v>
      </c>
    </row>
    <row r="74" spans="1:15" ht="12.75" customHeight="1" x14ac:dyDescent="0.2">
      <c r="A74" s="39">
        <v>104</v>
      </c>
      <c r="B74" s="117"/>
      <c r="C74" s="117"/>
      <c r="D74" s="117"/>
      <c r="E74" s="54" t="s">
        <v>694</v>
      </c>
      <c r="F74" s="127" t="s">
        <v>693</v>
      </c>
      <c r="G74" s="117"/>
      <c r="H74" s="178"/>
      <c r="I74" s="178"/>
      <c r="J74" s="124"/>
      <c r="K74" s="54" t="s">
        <v>694</v>
      </c>
      <c r="L74" s="127" t="s">
        <v>693</v>
      </c>
      <c r="M74" s="124"/>
      <c r="O74" s="175" t="str">
        <f t="shared" si="3"/>
        <v/>
      </c>
    </row>
    <row r="75" spans="1:15" ht="12.75" customHeight="1" x14ac:dyDescent="0.2">
      <c r="A75" s="39">
        <v>105</v>
      </c>
      <c r="B75" s="117"/>
      <c r="C75" s="117"/>
      <c r="D75" s="117"/>
      <c r="E75" s="54" t="s">
        <v>695</v>
      </c>
      <c r="F75" s="127" t="s">
        <v>693</v>
      </c>
      <c r="G75" s="117"/>
      <c r="H75" s="178"/>
      <c r="I75" s="178"/>
      <c r="J75" s="124"/>
      <c r="K75" s="54" t="s">
        <v>695</v>
      </c>
      <c r="L75" s="127" t="s">
        <v>693</v>
      </c>
      <c r="M75" s="124"/>
      <c r="O75" s="175" t="str">
        <f t="shared" si="3"/>
        <v/>
      </c>
    </row>
    <row r="76" spans="1:15" ht="12.75" customHeight="1" x14ac:dyDescent="0.2">
      <c r="A76" s="39">
        <v>106</v>
      </c>
      <c r="B76" s="117"/>
      <c r="C76" s="117"/>
      <c r="D76" s="118"/>
      <c r="E76" s="54" t="s">
        <v>696</v>
      </c>
      <c r="F76" s="127" t="s">
        <v>697</v>
      </c>
      <c r="G76" s="118"/>
      <c r="H76" s="178"/>
      <c r="I76" s="178"/>
      <c r="J76" s="124"/>
      <c r="K76" s="54" t="s">
        <v>696</v>
      </c>
      <c r="L76" s="127" t="s">
        <v>697</v>
      </c>
      <c r="M76" s="124"/>
      <c r="O76" s="175" t="str">
        <f t="shared" si="3"/>
        <v/>
      </c>
    </row>
    <row r="77" spans="1:15" ht="12.75" customHeight="1" x14ac:dyDescent="0.2">
      <c r="A77" s="39">
        <v>107</v>
      </c>
      <c r="B77" s="117"/>
      <c r="C77" s="117"/>
      <c r="D77" s="116" t="s">
        <v>698</v>
      </c>
      <c r="E77" s="54" t="s">
        <v>699</v>
      </c>
      <c r="F77" s="127" t="s">
        <v>700</v>
      </c>
      <c r="G77" s="177">
        <v>13107.72</v>
      </c>
      <c r="H77" s="178"/>
      <c r="I77" s="178"/>
      <c r="J77" s="126" t="s">
        <v>698</v>
      </c>
      <c r="K77" s="54" t="s">
        <v>699</v>
      </c>
      <c r="L77" s="127" t="s">
        <v>700</v>
      </c>
      <c r="M77" s="182">
        <v>13197.48</v>
      </c>
      <c r="N77" s="174">
        <f>G77-M77</f>
        <v>-89.760000000000218</v>
      </c>
      <c r="O77" s="175">
        <f t="shared" si="3"/>
        <v>-6.801298429700231E-3</v>
      </c>
    </row>
    <row r="78" spans="1:15" ht="12.75" customHeight="1" x14ac:dyDescent="0.2">
      <c r="A78" s="39">
        <v>108</v>
      </c>
      <c r="B78" s="117"/>
      <c r="C78" s="117"/>
      <c r="D78" s="117"/>
      <c r="E78" s="54" t="s">
        <v>701</v>
      </c>
      <c r="F78" s="127" t="s">
        <v>700</v>
      </c>
      <c r="G78" s="117"/>
      <c r="H78" s="178"/>
      <c r="I78" s="178"/>
      <c r="J78" s="124"/>
      <c r="K78" s="54" t="s">
        <v>701</v>
      </c>
      <c r="L78" s="127" t="s">
        <v>700</v>
      </c>
      <c r="M78" s="124"/>
      <c r="O78" s="175" t="str">
        <f t="shared" si="3"/>
        <v/>
      </c>
    </row>
    <row r="79" spans="1:15" ht="12.75" customHeight="1" x14ac:dyDescent="0.2">
      <c r="A79" s="39">
        <v>109</v>
      </c>
      <c r="B79" s="117"/>
      <c r="C79" s="117"/>
      <c r="D79" s="117"/>
      <c r="E79" s="54" t="s">
        <v>702</v>
      </c>
      <c r="F79" s="127" t="s">
        <v>700</v>
      </c>
      <c r="G79" s="117"/>
      <c r="H79" s="178"/>
      <c r="I79" s="178"/>
      <c r="J79" s="124"/>
      <c r="K79" s="54" t="s">
        <v>702</v>
      </c>
      <c r="L79" s="127" t="s">
        <v>700</v>
      </c>
      <c r="M79" s="124"/>
      <c r="O79" s="175" t="str">
        <f t="shared" si="3"/>
        <v/>
      </c>
    </row>
    <row r="80" spans="1:15" ht="12.75" customHeight="1" x14ac:dyDescent="0.2">
      <c r="A80" s="39">
        <v>110</v>
      </c>
      <c r="B80" s="117"/>
      <c r="C80" s="117"/>
      <c r="D80" s="118"/>
      <c r="E80" s="54" t="s">
        <v>703</v>
      </c>
      <c r="F80" s="127" t="s">
        <v>704</v>
      </c>
      <c r="G80" s="118"/>
      <c r="H80" s="178"/>
      <c r="I80" s="178"/>
      <c r="J80" s="124"/>
      <c r="K80" s="54" t="s">
        <v>703</v>
      </c>
      <c r="L80" s="127" t="s">
        <v>704</v>
      </c>
      <c r="M80" s="124"/>
      <c r="O80" s="175" t="str">
        <f t="shared" si="3"/>
        <v/>
      </c>
    </row>
    <row r="81" spans="1:15" ht="12.75" customHeight="1" x14ac:dyDescent="0.2">
      <c r="A81" s="39">
        <v>111</v>
      </c>
      <c r="B81" s="117"/>
      <c r="C81" s="117"/>
      <c r="D81" s="116" t="s">
        <v>705</v>
      </c>
      <c r="E81" s="54" t="s">
        <v>706</v>
      </c>
      <c r="F81" s="127" t="s">
        <v>707</v>
      </c>
      <c r="G81" s="177">
        <v>14200.03</v>
      </c>
      <c r="H81" s="178"/>
      <c r="I81" s="178"/>
      <c r="J81" s="126" t="s">
        <v>705</v>
      </c>
      <c r="K81" s="54" t="s">
        <v>706</v>
      </c>
      <c r="L81" s="127" t="s">
        <v>707</v>
      </c>
      <c r="M81" s="182">
        <v>14297.27</v>
      </c>
      <c r="N81" s="174">
        <f>G81-M81</f>
        <v>-97.239999999999782</v>
      </c>
      <c r="O81" s="175">
        <f t="shared" si="3"/>
        <v>-6.801298429700231E-3</v>
      </c>
    </row>
    <row r="82" spans="1:15" ht="12.75" customHeight="1" x14ac:dyDescent="0.2">
      <c r="A82" s="39">
        <v>112</v>
      </c>
      <c r="B82" s="117"/>
      <c r="C82" s="117"/>
      <c r="D82" s="117"/>
      <c r="E82" s="54" t="s">
        <v>708</v>
      </c>
      <c r="F82" s="127" t="s">
        <v>707</v>
      </c>
      <c r="G82" s="117"/>
      <c r="H82" s="178"/>
      <c r="I82" s="178"/>
      <c r="J82" s="124"/>
      <c r="K82" s="54" t="s">
        <v>708</v>
      </c>
      <c r="L82" s="127" t="s">
        <v>707</v>
      </c>
      <c r="M82" s="124"/>
      <c r="O82" s="175" t="str">
        <f t="shared" si="3"/>
        <v/>
      </c>
    </row>
    <row r="83" spans="1:15" ht="12.75" customHeight="1" x14ac:dyDescent="0.2">
      <c r="A83" s="39">
        <v>113</v>
      </c>
      <c r="B83" s="117"/>
      <c r="C83" s="117"/>
      <c r="D83" s="117"/>
      <c r="E83" s="54" t="s">
        <v>709</v>
      </c>
      <c r="F83" s="127" t="s">
        <v>707</v>
      </c>
      <c r="G83" s="117"/>
      <c r="H83" s="178"/>
      <c r="I83" s="178"/>
      <c r="J83" s="124"/>
      <c r="K83" s="54" t="s">
        <v>709</v>
      </c>
      <c r="L83" s="127" t="s">
        <v>707</v>
      </c>
      <c r="M83" s="124"/>
      <c r="O83" s="175" t="str">
        <f t="shared" si="3"/>
        <v/>
      </c>
    </row>
    <row r="84" spans="1:15" ht="12.75" customHeight="1" x14ac:dyDescent="0.2">
      <c r="A84" s="39">
        <v>114</v>
      </c>
      <c r="B84" s="117"/>
      <c r="C84" s="117"/>
      <c r="D84" s="118"/>
      <c r="E84" s="54" t="s">
        <v>710</v>
      </c>
      <c r="F84" s="127" t="s">
        <v>711</v>
      </c>
      <c r="G84" s="118"/>
      <c r="H84" s="178"/>
      <c r="I84" s="178"/>
      <c r="J84" s="124"/>
      <c r="K84" s="54" t="s">
        <v>710</v>
      </c>
      <c r="L84" s="127" t="s">
        <v>711</v>
      </c>
      <c r="M84" s="124"/>
      <c r="O84" s="175" t="str">
        <f t="shared" si="3"/>
        <v/>
      </c>
    </row>
    <row r="85" spans="1:15" ht="12.75" customHeight="1" x14ac:dyDescent="0.2">
      <c r="A85" s="39">
        <v>115</v>
      </c>
      <c r="B85" s="117"/>
      <c r="C85" s="117"/>
      <c r="D85" s="116" t="s">
        <v>712</v>
      </c>
      <c r="E85" s="54" t="s">
        <v>713</v>
      </c>
      <c r="F85" s="127" t="s">
        <v>714</v>
      </c>
      <c r="G85" s="177">
        <v>15292.34</v>
      </c>
      <c r="H85" s="178"/>
      <c r="I85" s="178"/>
      <c r="J85" s="126" t="s">
        <v>712</v>
      </c>
      <c r="K85" s="54" t="s">
        <v>713</v>
      </c>
      <c r="L85" s="127" t="s">
        <v>714</v>
      </c>
      <c r="M85" s="182">
        <v>15397.06</v>
      </c>
      <c r="N85" s="174">
        <f>G85-M85</f>
        <v>-104.71999999999935</v>
      </c>
      <c r="O85" s="175">
        <f t="shared" si="3"/>
        <v>-6.80129842970012E-3</v>
      </c>
    </row>
    <row r="86" spans="1:15" ht="12.75" customHeight="1" x14ac:dyDescent="0.2">
      <c r="A86" s="39">
        <v>116</v>
      </c>
      <c r="B86" s="117"/>
      <c r="C86" s="117"/>
      <c r="D86" s="117"/>
      <c r="E86" s="54" t="s">
        <v>715</v>
      </c>
      <c r="F86" s="127" t="s">
        <v>714</v>
      </c>
      <c r="G86" s="117"/>
      <c r="H86" s="178"/>
      <c r="I86" s="178"/>
      <c r="J86" s="124"/>
      <c r="K86" s="54" t="s">
        <v>715</v>
      </c>
      <c r="L86" s="127" t="s">
        <v>714</v>
      </c>
      <c r="M86" s="124"/>
      <c r="O86" s="175" t="str">
        <f t="shared" si="3"/>
        <v/>
      </c>
    </row>
    <row r="87" spans="1:15" ht="12.75" customHeight="1" x14ac:dyDescent="0.2">
      <c r="A87" s="39">
        <v>117</v>
      </c>
      <c r="B87" s="117"/>
      <c r="C87" s="117"/>
      <c r="D87" s="117"/>
      <c r="E87" s="54" t="s">
        <v>716</v>
      </c>
      <c r="F87" s="127" t="s">
        <v>714</v>
      </c>
      <c r="G87" s="117"/>
      <c r="H87" s="178"/>
      <c r="I87" s="178"/>
      <c r="J87" s="124"/>
      <c r="K87" s="54" t="s">
        <v>716</v>
      </c>
      <c r="L87" s="127" t="s">
        <v>714</v>
      </c>
      <c r="M87" s="124"/>
      <c r="O87" s="175" t="str">
        <f t="shared" si="3"/>
        <v/>
      </c>
    </row>
    <row r="88" spans="1:15" ht="12.75" customHeight="1" x14ac:dyDescent="0.2">
      <c r="A88" s="39">
        <v>118</v>
      </c>
      <c r="B88" s="117"/>
      <c r="C88" s="117"/>
      <c r="D88" s="118"/>
      <c r="E88" s="54" t="s">
        <v>717</v>
      </c>
      <c r="F88" s="127" t="s">
        <v>718</v>
      </c>
      <c r="G88" s="118"/>
      <c r="H88" s="178"/>
      <c r="I88" s="178"/>
      <c r="J88" s="124"/>
      <c r="K88" s="54" t="s">
        <v>717</v>
      </c>
      <c r="L88" s="127" t="s">
        <v>718</v>
      </c>
      <c r="M88" s="124"/>
      <c r="O88" s="175" t="str">
        <f t="shared" si="3"/>
        <v/>
      </c>
    </row>
    <row r="89" spans="1:15" ht="12.75" customHeight="1" x14ac:dyDescent="0.2">
      <c r="A89" s="39">
        <v>119</v>
      </c>
      <c r="B89" s="117"/>
      <c r="C89" s="117"/>
      <c r="D89" s="116" t="s">
        <v>719</v>
      </c>
      <c r="E89" s="54" t="s">
        <v>720</v>
      </c>
      <c r="F89" s="127" t="s">
        <v>721</v>
      </c>
      <c r="G89" s="177">
        <v>16384.650000000001</v>
      </c>
      <c r="H89" s="178"/>
      <c r="I89" s="178"/>
      <c r="J89" s="126" t="s">
        <v>719</v>
      </c>
      <c r="K89" s="54" t="s">
        <v>720</v>
      </c>
      <c r="L89" s="127" t="s">
        <v>721</v>
      </c>
      <c r="M89" s="182">
        <v>16496.849999999999</v>
      </c>
      <c r="N89" s="174">
        <f>G89-M89</f>
        <v>-112.19999999999709</v>
      </c>
      <c r="O89" s="175">
        <f t="shared" si="3"/>
        <v>-6.801298429700009E-3</v>
      </c>
    </row>
    <row r="90" spans="1:15" ht="12.75" customHeight="1" x14ac:dyDescent="0.2">
      <c r="A90" s="39">
        <v>120</v>
      </c>
      <c r="B90" s="117"/>
      <c r="C90" s="117"/>
      <c r="D90" s="117"/>
      <c r="E90" s="54" t="s">
        <v>722</v>
      </c>
      <c r="F90" s="127" t="s">
        <v>721</v>
      </c>
      <c r="G90" s="117"/>
      <c r="H90" s="178"/>
      <c r="I90" s="178"/>
      <c r="J90" s="124"/>
      <c r="K90" s="54" t="s">
        <v>722</v>
      </c>
      <c r="L90" s="127" t="s">
        <v>721</v>
      </c>
      <c r="M90" s="124"/>
      <c r="O90" s="175" t="str">
        <f t="shared" si="3"/>
        <v/>
      </c>
    </row>
    <row r="91" spans="1:15" ht="12.75" customHeight="1" x14ac:dyDescent="0.2">
      <c r="A91" s="39">
        <v>121</v>
      </c>
      <c r="B91" s="117"/>
      <c r="C91" s="117"/>
      <c r="D91" s="117"/>
      <c r="E91" s="54" t="s">
        <v>723</v>
      </c>
      <c r="F91" s="127" t="s">
        <v>721</v>
      </c>
      <c r="G91" s="117"/>
      <c r="H91" s="178"/>
      <c r="I91" s="178"/>
      <c r="J91" s="124"/>
      <c r="K91" s="54" t="s">
        <v>723</v>
      </c>
      <c r="L91" s="127" t="s">
        <v>721</v>
      </c>
      <c r="M91" s="124"/>
      <c r="O91" s="175" t="str">
        <f t="shared" si="3"/>
        <v/>
      </c>
    </row>
    <row r="92" spans="1:15" ht="12.75" customHeight="1" x14ac:dyDescent="0.2">
      <c r="A92" s="39">
        <v>122</v>
      </c>
      <c r="B92" s="117"/>
      <c r="C92" s="117"/>
      <c r="D92" s="118"/>
      <c r="E92" s="54" t="s">
        <v>724</v>
      </c>
      <c r="F92" s="127" t="s">
        <v>725</v>
      </c>
      <c r="G92" s="118"/>
      <c r="H92" s="178"/>
      <c r="I92" s="178"/>
      <c r="J92" s="124"/>
      <c r="K92" s="54" t="s">
        <v>724</v>
      </c>
      <c r="L92" s="127" t="s">
        <v>725</v>
      </c>
      <c r="M92" s="124"/>
      <c r="O92" s="175" t="str">
        <f t="shared" si="3"/>
        <v/>
      </c>
    </row>
    <row r="93" spans="1:15" ht="12.75" customHeight="1" x14ac:dyDescent="0.2">
      <c r="A93" s="39">
        <v>123</v>
      </c>
      <c r="B93" s="117"/>
      <c r="C93" s="117"/>
      <c r="D93" s="116" t="s">
        <v>726</v>
      </c>
      <c r="E93" s="54" t="s">
        <v>727</v>
      </c>
      <c r="F93" s="127" t="s">
        <v>728</v>
      </c>
      <c r="G93" s="177">
        <v>18023.12</v>
      </c>
      <c r="H93" s="178"/>
      <c r="I93" s="178"/>
      <c r="J93" s="126" t="s">
        <v>726</v>
      </c>
      <c r="K93" s="54" t="s">
        <v>727</v>
      </c>
      <c r="L93" s="127" t="s">
        <v>728</v>
      </c>
      <c r="M93" s="182">
        <v>18146.54</v>
      </c>
      <c r="N93" s="174">
        <f>G93-M93</f>
        <v>-123.42000000000189</v>
      </c>
      <c r="O93" s="175">
        <f t="shared" si="3"/>
        <v>-6.8012965557071592E-3</v>
      </c>
    </row>
    <row r="94" spans="1:15" ht="12.75" customHeight="1" x14ac:dyDescent="0.2">
      <c r="A94" s="39">
        <v>124</v>
      </c>
      <c r="B94" s="117"/>
      <c r="C94" s="117"/>
      <c r="D94" s="117"/>
      <c r="E94" s="54" t="s">
        <v>729</v>
      </c>
      <c r="F94" s="127" t="s">
        <v>728</v>
      </c>
      <c r="G94" s="117"/>
      <c r="H94" s="178"/>
      <c r="I94" s="178"/>
      <c r="J94" s="124"/>
      <c r="K94" s="54" t="s">
        <v>729</v>
      </c>
      <c r="L94" s="127" t="s">
        <v>728</v>
      </c>
      <c r="M94" s="124"/>
      <c r="O94" s="175" t="str">
        <f t="shared" si="3"/>
        <v/>
      </c>
    </row>
    <row r="95" spans="1:15" ht="12.75" customHeight="1" x14ac:dyDescent="0.2">
      <c r="A95" s="39">
        <v>125</v>
      </c>
      <c r="B95" s="117"/>
      <c r="C95" s="117"/>
      <c r="D95" s="117"/>
      <c r="E95" s="54" t="s">
        <v>730</v>
      </c>
      <c r="F95" s="127" t="s">
        <v>728</v>
      </c>
      <c r="G95" s="117"/>
      <c r="H95" s="178"/>
      <c r="I95" s="178"/>
      <c r="J95" s="124"/>
      <c r="K95" s="54" t="s">
        <v>730</v>
      </c>
      <c r="L95" s="127" t="s">
        <v>728</v>
      </c>
      <c r="M95" s="124"/>
      <c r="O95" s="175" t="str">
        <f t="shared" si="3"/>
        <v/>
      </c>
    </row>
    <row r="96" spans="1:15" ht="12.75" customHeight="1" x14ac:dyDescent="0.2">
      <c r="A96" s="39">
        <v>126</v>
      </c>
      <c r="B96" s="117"/>
      <c r="C96" s="117"/>
      <c r="D96" s="118"/>
      <c r="E96" s="54" t="s">
        <v>731</v>
      </c>
      <c r="F96" s="127" t="s">
        <v>732</v>
      </c>
      <c r="G96" s="118"/>
      <c r="H96" s="178"/>
      <c r="I96" s="178"/>
      <c r="J96" s="124"/>
      <c r="K96" s="54" t="s">
        <v>731</v>
      </c>
      <c r="L96" s="127" t="s">
        <v>732</v>
      </c>
      <c r="M96" s="124"/>
      <c r="O96" s="175" t="str">
        <f t="shared" si="3"/>
        <v/>
      </c>
    </row>
    <row r="97" spans="1:15" ht="12.75" customHeight="1" x14ac:dyDescent="0.2">
      <c r="A97" s="39">
        <v>127</v>
      </c>
      <c r="B97" s="117"/>
      <c r="C97" s="117"/>
      <c r="D97" s="116" t="s">
        <v>733</v>
      </c>
      <c r="E97" s="54" t="s">
        <v>734</v>
      </c>
      <c r="F97" s="127" t="s">
        <v>735</v>
      </c>
      <c r="G97" s="177">
        <v>20207.740000000002</v>
      </c>
      <c r="H97" s="178"/>
      <c r="I97" s="178"/>
      <c r="J97" s="126" t="s">
        <v>733</v>
      </c>
      <c r="K97" s="54" t="s">
        <v>734</v>
      </c>
      <c r="L97" s="127" t="s">
        <v>735</v>
      </c>
      <c r="M97" s="182">
        <v>20346.12</v>
      </c>
      <c r="N97" s="174">
        <f>G97-M97</f>
        <v>-138.37999999999738</v>
      </c>
      <c r="O97" s="175">
        <f t="shared" si="3"/>
        <v>-6.8012967583007677E-3</v>
      </c>
    </row>
    <row r="98" spans="1:15" ht="12.75" customHeight="1" x14ac:dyDescent="0.2">
      <c r="A98" s="39">
        <v>128</v>
      </c>
      <c r="B98" s="117"/>
      <c r="C98" s="117"/>
      <c r="D98" s="117"/>
      <c r="E98" s="54" t="s">
        <v>736</v>
      </c>
      <c r="F98" s="127" t="s">
        <v>735</v>
      </c>
      <c r="G98" s="117"/>
      <c r="H98" s="178"/>
      <c r="I98" s="178"/>
      <c r="J98" s="124"/>
      <c r="K98" s="54" t="s">
        <v>736</v>
      </c>
      <c r="L98" s="127" t="s">
        <v>735</v>
      </c>
      <c r="M98" s="124"/>
      <c r="O98" s="175" t="str">
        <f t="shared" si="3"/>
        <v/>
      </c>
    </row>
    <row r="99" spans="1:15" ht="12.75" customHeight="1" x14ac:dyDescent="0.2">
      <c r="A99" s="39">
        <v>129</v>
      </c>
      <c r="B99" s="117"/>
      <c r="C99" s="117"/>
      <c r="D99" s="117"/>
      <c r="E99" s="54" t="s">
        <v>737</v>
      </c>
      <c r="F99" s="127" t="s">
        <v>735</v>
      </c>
      <c r="G99" s="117"/>
      <c r="H99" s="178"/>
      <c r="I99" s="178"/>
      <c r="J99" s="124"/>
      <c r="K99" s="54" t="s">
        <v>737</v>
      </c>
      <c r="L99" s="127" t="s">
        <v>735</v>
      </c>
      <c r="M99" s="124"/>
      <c r="O99" s="175" t="str">
        <f t="shared" si="3"/>
        <v/>
      </c>
    </row>
    <row r="100" spans="1:15" ht="12.75" customHeight="1" x14ac:dyDescent="0.2">
      <c r="A100" s="39">
        <v>130</v>
      </c>
      <c r="B100" s="117"/>
      <c r="C100" s="117"/>
      <c r="D100" s="118"/>
      <c r="E100" s="54" t="s">
        <v>738</v>
      </c>
      <c r="F100" s="127" t="s">
        <v>739</v>
      </c>
      <c r="G100" s="118"/>
      <c r="H100" s="178"/>
      <c r="I100" s="178"/>
      <c r="J100" s="124"/>
      <c r="K100" s="54" t="s">
        <v>738</v>
      </c>
      <c r="L100" s="127" t="s">
        <v>739</v>
      </c>
      <c r="M100" s="124"/>
      <c r="O100" s="175" t="str">
        <f t="shared" si="3"/>
        <v/>
      </c>
    </row>
    <row r="101" spans="1:15" ht="12.75" customHeight="1" x14ac:dyDescent="0.2">
      <c r="A101" s="39">
        <v>131</v>
      </c>
      <c r="B101" s="117"/>
      <c r="C101" s="117"/>
      <c r="D101" s="116" t="s">
        <v>740</v>
      </c>
      <c r="E101" s="54" t="s">
        <v>741</v>
      </c>
      <c r="F101" s="127" t="s">
        <v>742</v>
      </c>
      <c r="G101" s="177">
        <v>22392.36</v>
      </c>
      <c r="H101" s="178"/>
      <c r="I101" s="178"/>
      <c r="J101" s="126" t="s">
        <v>740</v>
      </c>
      <c r="K101" s="54" t="s">
        <v>741</v>
      </c>
      <c r="L101" s="127" t="s">
        <v>742</v>
      </c>
      <c r="M101" s="182">
        <v>22545.7</v>
      </c>
      <c r="N101" s="174">
        <f>G101-M101</f>
        <v>-153.34000000000015</v>
      </c>
      <c r="O101" s="175">
        <f t="shared" si="3"/>
        <v>-6.8012969213642194E-3</v>
      </c>
    </row>
    <row r="102" spans="1:15" ht="12.75" customHeight="1" x14ac:dyDescent="0.2">
      <c r="A102" s="39">
        <v>132</v>
      </c>
      <c r="B102" s="117"/>
      <c r="C102" s="117"/>
      <c r="D102" s="117"/>
      <c r="E102" s="54" t="s">
        <v>743</v>
      </c>
      <c r="F102" s="127" t="s">
        <v>742</v>
      </c>
      <c r="G102" s="117"/>
      <c r="H102" s="178"/>
      <c r="I102" s="178"/>
      <c r="J102" s="124"/>
      <c r="K102" s="54" t="s">
        <v>743</v>
      </c>
      <c r="L102" s="127" t="s">
        <v>742</v>
      </c>
      <c r="M102" s="124"/>
      <c r="O102" s="175" t="str">
        <f t="shared" si="3"/>
        <v/>
      </c>
    </row>
    <row r="103" spans="1:15" ht="12.75" customHeight="1" x14ac:dyDescent="0.2">
      <c r="A103" s="39">
        <v>133</v>
      </c>
      <c r="B103" s="117"/>
      <c r="C103" s="117"/>
      <c r="D103" s="117"/>
      <c r="E103" s="54" t="s">
        <v>744</v>
      </c>
      <c r="F103" s="127" t="s">
        <v>742</v>
      </c>
      <c r="G103" s="117"/>
      <c r="H103" s="178"/>
      <c r="I103" s="178"/>
      <c r="J103" s="124"/>
      <c r="K103" s="54" t="s">
        <v>744</v>
      </c>
      <c r="L103" s="127" t="s">
        <v>742</v>
      </c>
      <c r="M103" s="124"/>
      <c r="O103" s="175" t="str">
        <f t="shared" si="3"/>
        <v/>
      </c>
    </row>
    <row r="104" spans="1:15" ht="12.75" customHeight="1" x14ac:dyDescent="0.2">
      <c r="A104" s="39">
        <v>134</v>
      </c>
      <c r="B104" s="117"/>
      <c r="C104" s="117"/>
      <c r="D104" s="118"/>
      <c r="E104" s="54" t="s">
        <v>745</v>
      </c>
      <c r="F104" s="127" t="s">
        <v>746</v>
      </c>
      <c r="G104" s="118"/>
      <c r="H104" s="178"/>
      <c r="I104" s="178"/>
      <c r="J104" s="124"/>
      <c r="K104" s="54" t="s">
        <v>745</v>
      </c>
      <c r="L104" s="127" t="s">
        <v>746</v>
      </c>
      <c r="M104" s="124"/>
      <c r="O104" s="175" t="str">
        <f t="shared" si="3"/>
        <v/>
      </c>
    </row>
    <row r="105" spans="1:15" ht="12.75" customHeight="1" x14ac:dyDescent="0.2">
      <c r="A105" s="39">
        <v>135</v>
      </c>
      <c r="B105" s="117"/>
      <c r="C105" s="117"/>
      <c r="D105" s="116" t="s">
        <v>747</v>
      </c>
      <c r="E105" s="54" t="s">
        <v>748</v>
      </c>
      <c r="F105" s="127" t="s">
        <v>749</v>
      </c>
      <c r="G105" s="177">
        <v>24576.98</v>
      </c>
      <c r="H105" s="178"/>
      <c r="I105" s="178"/>
      <c r="J105" s="126" t="s">
        <v>747</v>
      </c>
      <c r="K105" s="54" t="s">
        <v>748</v>
      </c>
      <c r="L105" s="127" t="s">
        <v>749</v>
      </c>
      <c r="M105" s="182">
        <v>24745.279999999999</v>
      </c>
      <c r="N105" s="174">
        <f>G105-M105</f>
        <v>-168.29999999999927</v>
      </c>
      <c r="O105" s="175">
        <f t="shared" si="3"/>
        <v>-6.8012970554384156E-3</v>
      </c>
    </row>
    <row r="106" spans="1:15" ht="12.75" customHeight="1" x14ac:dyDescent="0.2">
      <c r="A106" s="39">
        <v>136</v>
      </c>
      <c r="B106" s="117"/>
      <c r="C106" s="117"/>
      <c r="D106" s="117"/>
      <c r="E106" s="54" t="s">
        <v>750</v>
      </c>
      <c r="F106" s="127" t="s">
        <v>749</v>
      </c>
      <c r="G106" s="117"/>
      <c r="H106" s="178"/>
      <c r="I106" s="178"/>
      <c r="J106" s="124"/>
      <c r="K106" s="54" t="s">
        <v>750</v>
      </c>
      <c r="L106" s="127" t="s">
        <v>749</v>
      </c>
      <c r="M106" s="124"/>
      <c r="O106" s="175" t="str">
        <f t="shared" si="3"/>
        <v/>
      </c>
    </row>
    <row r="107" spans="1:15" ht="12.75" customHeight="1" x14ac:dyDescent="0.2">
      <c r="A107" s="39">
        <v>137</v>
      </c>
      <c r="B107" s="117"/>
      <c r="C107" s="117"/>
      <c r="D107" s="117"/>
      <c r="E107" s="54" t="s">
        <v>751</v>
      </c>
      <c r="F107" s="127" t="s">
        <v>749</v>
      </c>
      <c r="G107" s="117"/>
      <c r="H107" s="178"/>
      <c r="I107" s="178"/>
      <c r="J107" s="124"/>
      <c r="K107" s="54" t="s">
        <v>751</v>
      </c>
      <c r="L107" s="127" t="s">
        <v>749</v>
      </c>
      <c r="M107" s="124"/>
      <c r="O107" s="175" t="str">
        <f t="shared" si="3"/>
        <v/>
      </c>
    </row>
    <row r="108" spans="1:15" ht="12.75" customHeight="1" x14ac:dyDescent="0.2">
      <c r="A108" s="39">
        <v>138</v>
      </c>
      <c r="B108" s="117"/>
      <c r="C108" s="117"/>
      <c r="D108" s="118"/>
      <c r="E108" s="54" t="s">
        <v>752</v>
      </c>
      <c r="F108" s="127" t="s">
        <v>753</v>
      </c>
      <c r="G108" s="118"/>
      <c r="H108" s="178"/>
      <c r="I108" s="178"/>
      <c r="J108" s="124"/>
      <c r="K108" s="54" t="s">
        <v>752</v>
      </c>
      <c r="L108" s="127" t="s">
        <v>753</v>
      </c>
      <c r="M108" s="124"/>
      <c r="O108" s="175" t="str">
        <f t="shared" si="3"/>
        <v/>
      </c>
    </row>
    <row r="109" spans="1:15" ht="12.75" customHeight="1" x14ac:dyDescent="0.2">
      <c r="A109" s="39">
        <v>139</v>
      </c>
      <c r="B109" s="117"/>
      <c r="C109" s="117"/>
      <c r="D109" s="116" t="s">
        <v>754</v>
      </c>
      <c r="E109" s="54" t="s">
        <v>755</v>
      </c>
      <c r="F109" s="127" t="s">
        <v>756</v>
      </c>
      <c r="G109" s="177">
        <v>26761.599999999999</v>
      </c>
      <c r="H109" s="178"/>
      <c r="I109" s="178"/>
      <c r="J109" s="126" t="s">
        <v>754</v>
      </c>
      <c r="K109" s="54" t="s">
        <v>755</v>
      </c>
      <c r="L109" s="127" t="s">
        <v>756</v>
      </c>
      <c r="M109" s="182">
        <v>26944.86</v>
      </c>
      <c r="N109" s="174">
        <f>G109-M109</f>
        <v>-183.26000000000204</v>
      </c>
      <c r="O109" s="175">
        <f t="shared" si="3"/>
        <v>-6.8012971676231215E-3</v>
      </c>
    </row>
    <row r="110" spans="1:15" ht="12.75" customHeight="1" x14ac:dyDescent="0.2">
      <c r="A110" s="39">
        <v>140</v>
      </c>
      <c r="B110" s="117"/>
      <c r="C110" s="117"/>
      <c r="D110" s="117"/>
      <c r="E110" s="54" t="s">
        <v>757</v>
      </c>
      <c r="F110" s="127" t="s">
        <v>756</v>
      </c>
      <c r="G110" s="117"/>
      <c r="H110" s="178"/>
      <c r="I110" s="178"/>
      <c r="J110" s="124"/>
      <c r="K110" s="54" t="s">
        <v>757</v>
      </c>
      <c r="L110" s="127" t="s">
        <v>756</v>
      </c>
      <c r="M110" s="124"/>
      <c r="O110" s="175" t="str">
        <f t="shared" si="3"/>
        <v/>
      </c>
    </row>
    <row r="111" spans="1:15" ht="12.75" customHeight="1" x14ac:dyDescent="0.2">
      <c r="A111" s="39">
        <v>141</v>
      </c>
      <c r="B111" s="117"/>
      <c r="C111" s="117"/>
      <c r="D111" s="117"/>
      <c r="E111" s="54" t="s">
        <v>758</v>
      </c>
      <c r="F111" s="127" t="s">
        <v>756</v>
      </c>
      <c r="G111" s="117"/>
      <c r="H111" s="178"/>
      <c r="I111" s="178"/>
      <c r="J111" s="124"/>
      <c r="K111" s="54" t="s">
        <v>758</v>
      </c>
      <c r="L111" s="127" t="s">
        <v>756</v>
      </c>
      <c r="M111" s="124"/>
      <c r="O111" s="175" t="str">
        <f t="shared" si="3"/>
        <v/>
      </c>
    </row>
    <row r="112" spans="1:15" ht="12.75" customHeight="1" x14ac:dyDescent="0.2">
      <c r="A112" s="39">
        <v>142</v>
      </c>
      <c r="B112" s="117"/>
      <c r="C112" s="117"/>
      <c r="D112" s="118"/>
      <c r="E112" s="54" t="s">
        <v>759</v>
      </c>
      <c r="F112" s="127" t="s">
        <v>760</v>
      </c>
      <c r="G112" s="118"/>
      <c r="H112" s="178"/>
      <c r="I112" s="178"/>
      <c r="J112" s="124"/>
      <c r="K112" s="54" t="s">
        <v>759</v>
      </c>
      <c r="L112" s="127" t="s">
        <v>760</v>
      </c>
      <c r="M112" s="124"/>
      <c r="O112" s="175" t="str">
        <f t="shared" si="3"/>
        <v/>
      </c>
    </row>
    <row r="113" spans="1:15" ht="12.75" customHeight="1" x14ac:dyDescent="0.2">
      <c r="A113" s="39">
        <v>143</v>
      </c>
      <c r="B113" s="117"/>
      <c r="C113" s="117"/>
      <c r="D113" s="116" t="s">
        <v>761</v>
      </c>
      <c r="E113" s="54" t="s">
        <v>762</v>
      </c>
      <c r="F113" s="127" t="s">
        <v>763</v>
      </c>
      <c r="G113" s="177">
        <v>29492.37</v>
      </c>
      <c r="H113" s="178"/>
      <c r="I113" s="178"/>
      <c r="J113" s="126" t="s">
        <v>761</v>
      </c>
      <c r="K113" s="54" t="s">
        <v>762</v>
      </c>
      <c r="L113" s="127" t="s">
        <v>763</v>
      </c>
      <c r="M113" s="182">
        <v>29694.33</v>
      </c>
      <c r="N113" s="174">
        <f>G113-M113</f>
        <v>-201.96000000000276</v>
      </c>
      <c r="O113" s="175">
        <f t="shared" si="3"/>
        <v>-6.801298429700342E-3</v>
      </c>
    </row>
    <row r="114" spans="1:15" ht="12.75" customHeight="1" x14ac:dyDescent="0.2">
      <c r="A114" s="39">
        <v>144</v>
      </c>
      <c r="B114" s="117"/>
      <c r="C114" s="117"/>
      <c r="D114" s="117"/>
      <c r="E114" s="54" t="s">
        <v>764</v>
      </c>
      <c r="F114" s="127" t="s">
        <v>763</v>
      </c>
      <c r="G114" s="117"/>
      <c r="H114" s="178"/>
      <c r="I114" s="178"/>
      <c r="J114" s="124"/>
      <c r="K114" s="54" t="s">
        <v>764</v>
      </c>
      <c r="L114" s="127" t="s">
        <v>763</v>
      </c>
      <c r="M114" s="124"/>
      <c r="O114" s="175" t="str">
        <f t="shared" si="3"/>
        <v/>
      </c>
    </row>
    <row r="115" spans="1:15" ht="12.75" customHeight="1" x14ac:dyDescent="0.2">
      <c r="A115" s="39">
        <v>145</v>
      </c>
      <c r="B115" s="117"/>
      <c r="C115" s="117"/>
      <c r="D115" s="117"/>
      <c r="E115" s="54" t="s">
        <v>765</v>
      </c>
      <c r="F115" s="127" t="s">
        <v>763</v>
      </c>
      <c r="G115" s="117"/>
      <c r="H115" s="178"/>
      <c r="I115" s="178"/>
      <c r="J115" s="124"/>
      <c r="K115" s="54" t="s">
        <v>765</v>
      </c>
      <c r="L115" s="127" t="s">
        <v>763</v>
      </c>
      <c r="M115" s="124"/>
      <c r="O115" s="175" t="str">
        <f t="shared" si="3"/>
        <v/>
      </c>
    </row>
    <row r="116" spans="1:15" ht="12.75" customHeight="1" x14ac:dyDescent="0.2">
      <c r="A116" s="39">
        <v>146</v>
      </c>
      <c r="B116" s="117"/>
      <c r="C116" s="117"/>
      <c r="D116" s="118"/>
      <c r="E116" s="54" t="s">
        <v>766</v>
      </c>
      <c r="F116" s="127" t="s">
        <v>767</v>
      </c>
      <c r="G116" s="118"/>
      <c r="H116" s="178"/>
      <c r="I116" s="178"/>
      <c r="J116" s="124"/>
      <c r="K116" s="54" t="s">
        <v>766</v>
      </c>
      <c r="L116" s="127" t="s">
        <v>767</v>
      </c>
      <c r="M116" s="124"/>
      <c r="O116" s="175" t="str">
        <f t="shared" si="3"/>
        <v/>
      </c>
    </row>
    <row r="117" spans="1:15" ht="12.75" customHeight="1" x14ac:dyDescent="0.2">
      <c r="A117" s="39">
        <v>147</v>
      </c>
      <c r="B117" s="117"/>
      <c r="C117" s="117"/>
      <c r="D117" s="116" t="s">
        <v>768</v>
      </c>
      <c r="E117" s="54" t="s">
        <v>769</v>
      </c>
      <c r="F117" s="127" t="s">
        <v>770</v>
      </c>
      <c r="G117" s="177">
        <v>32769.300000000003</v>
      </c>
      <c r="H117" s="178"/>
      <c r="I117" s="178"/>
      <c r="J117" s="126" t="s">
        <v>768</v>
      </c>
      <c r="K117" s="54" t="s">
        <v>769</v>
      </c>
      <c r="L117" s="127" t="s">
        <v>770</v>
      </c>
      <c r="M117" s="182">
        <v>32993.699999999997</v>
      </c>
      <c r="N117" s="174">
        <f>G117-M117</f>
        <v>-224.39999999999418</v>
      </c>
      <c r="O117" s="175">
        <f t="shared" si="3"/>
        <v>-6.801298429700009E-3</v>
      </c>
    </row>
    <row r="118" spans="1:15" ht="12.75" customHeight="1" x14ac:dyDescent="0.2">
      <c r="A118" s="39">
        <v>148</v>
      </c>
      <c r="B118" s="117"/>
      <c r="C118" s="117"/>
      <c r="D118" s="117"/>
      <c r="E118" s="54" t="s">
        <v>771</v>
      </c>
      <c r="F118" s="127" t="s">
        <v>770</v>
      </c>
      <c r="G118" s="117"/>
      <c r="H118" s="178"/>
      <c r="I118" s="178"/>
      <c r="J118" s="124"/>
      <c r="K118" s="54" t="s">
        <v>771</v>
      </c>
      <c r="L118" s="127" t="s">
        <v>770</v>
      </c>
      <c r="M118" s="124"/>
      <c r="O118" s="175" t="str">
        <f t="shared" si="3"/>
        <v/>
      </c>
    </row>
    <row r="119" spans="1:15" ht="12.75" customHeight="1" x14ac:dyDescent="0.2">
      <c r="A119" s="39">
        <v>149</v>
      </c>
      <c r="B119" s="117"/>
      <c r="C119" s="117"/>
      <c r="D119" s="117"/>
      <c r="E119" s="54" t="s">
        <v>772</v>
      </c>
      <c r="F119" s="127" t="s">
        <v>770</v>
      </c>
      <c r="G119" s="117"/>
      <c r="H119" s="178"/>
      <c r="I119" s="178"/>
      <c r="J119" s="124"/>
      <c r="K119" s="54" t="s">
        <v>772</v>
      </c>
      <c r="L119" s="127" t="s">
        <v>770</v>
      </c>
      <c r="M119" s="124"/>
      <c r="O119" s="175" t="str">
        <f t="shared" si="3"/>
        <v/>
      </c>
    </row>
    <row r="120" spans="1:15" ht="12.75" customHeight="1" x14ac:dyDescent="0.2">
      <c r="A120" s="39">
        <v>150</v>
      </c>
      <c r="B120" s="117"/>
      <c r="C120" s="117"/>
      <c r="D120" s="118"/>
      <c r="E120" s="54" t="s">
        <v>773</v>
      </c>
      <c r="F120" s="127" t="s">
        <v>774</v>
      </c>
      <c r="G120" s="118"/>
      <c r="H120" s="178"/>
      <c r="I120" s="178"/>
      <c r="J120" s="124"/>
      <c r="K120" s="54" t="s">
        <v>773</v>
      </c>
      <c r="L120" s="127" t="s">
        <v>774</v>
      </c>
      <c r="M120" s="124"/>
      <c r="O120" s="175" t="str">
        <f t="shared" si="3"/>
        <v/>
      </c>
    </row>
    <row r="121" spans="1:15" ht="12.75" customHeight="1" x14ac:dyDescent="0.2">
      <c r="A121" s="39">
        <v>151</v>
      </c>
      <c r="B121" s="117"/>
      <c r="C121" s="117"/>
      <c r="D121" s="116" t="s">
        <v>775</v>
      </c>
      <c r="E121" s="54" t="s">
        <v>776</v>
      </c>
      <c r="F121" s="127" t="s">
        <v>777</v>
      </c>
      <c r="G121" s="177">
        <v>36046.230000000003</v>
      </c>
      <c r="H121" s="178"/>
      <c r="I121" s="178"/>
      <c r="J121" s="126" t="s">
        <v>775</v>
      </c>
      <c r="K121" s="54" t="s">
        <v>776</v>
      </c>
      <c r="L121" s="127" t="s">
        <v>777</v>
      </c>
      <c r="M121" s="182">
        <v>36293.07</v>
      </c>
      <c r="N121" s="174">
        <f>G121-M121</f>
        <v>-246.83999999999651</v>
      </c>
      <c r="O121" s="175">
        <f t="shared" si="3"/>
        <v>-6.80129842970012E-3</v>
      </c>
    </row>
    <row r="122" spans="1:15" ht="12.75" customHeight="1" x14ac:dyDescent="0.2">
      <c r="A122" s="39">
        <v>152</v>
      </c>
      <c r="B122" s="117"/>
      <c r="C122" s="117"/>
      <c r="D122" s="117"/>
      <c r="E122" s="54" t="s">
        <v>778</v>
      </c>
      <c r="F122" s="127" t="s">
        <v>777</v>
      </c>
      <c r="G122" s="117"/>
      <c r="H122" s="178"/>
      <c r="I122" s="178"/>
      <c r="J122" s="124"/>
      <c r="K122" s="54" t="s">
        <v>778</v>
      </c>
      <c r="L122" s="127" t="s">
        <v>777</v>
      </c>
      <c r="M122" s="124"/>
      <c r="O122" s="175" t="str">
        <f t="shared" si="3"/>
        <v/>
      </c>
    </row>
    <row r="123" spans="1:15" ht="12.75" customHeight="1" x14ac:dyDescent="0.2">
      <c r="A123" s="39">
        <v>153</v>
      </c>
      <c r="B123" s="117"/>
      <c r="C123" s="117"/>
      <c r="D123" s="117"/>
      <c r="E123" s="54" t="s">
        <v>779</v>
      </c>
      <c r="F123" s="127" t="s">
        <v>777</v>
      </c>
      <c r="G123" s="117"/>
      <c r="H123" s="178"/>
      <c r="I123" s="178"/>
      <c r="J123" s="124"/>
      <c r="K123" s="54" t="s">
        <v>779</v>
      </c>
      <c r="L123" s="127" t="s">
        <v>777</v>
      </c>
      <c r="M123" s="124"/>
      <c r="O123" s="175" t="str">
        <f t="shared" si="3"/>
        <v/>
      </c>
    </row>
    <row r="124" spans="1:15" ht="12.75" customHeight="1" x14ac:dyDescent="0.2">
      <c r="A124" s="39">
        <v>154</v>
      </c>
      <c r="B124" s="117"/>
      <c r="C124" s="117"/>
      <c r="D124" s="118"/>
      <c r="E124" s="54" t="s">
        <v>780</v>
      </c>
      <c r="F124" s="127" t="s">
        <v>781</v>
      </c>
      <c r="G124" s="118"/>
      <c r="H124" s="178"/>
      <c r="I124" s="178"/>
      <c r="J124" s="124"/>
      <c r="K124" s="54" t="s">
        <v>780</v>
      </c>
      <c r="L124" s="127" t="s">
        <v>781</v>
      </c>
      <c r="M124" s="124"/>
      <c r="O124" s="175" t="str">
        <f t="shared" si="3"/>
        <v/>
      </c>
    </row>
    <row r="125" spans="1:15" ht="12.75" customHeight="1" x14ac:dyDescent="0.2">
      <c r="A125" s="39">
        <v>155</v>
      </c>
      <c r="B125" s="117"/>
      <c r="C125" s="117"/>
      <c r="D125" s="116" t="s">
        <v>782</v>
      </c>
      <c r="E125" s="54" t="s">
        <v>783</v>
      </c>
      <c r="F125" s="127" t="s">
        <v>784</v>
      </c>
      <c r="G125" s="177">
        <v>40415.47</v>
      </c>
      <c r="H125" s="178"/>
      <c r="I125" s="178"/>
      <c r="J125" s="126" t="s">
        <v>782</v>
      </c>
      <c r="K125" s="54" t="s">
        <v>783</v>
      </c>
      <c r="L125" s="127" t="s">
        <v>784</v>
      </c>
      <c r="M125" s="182">
        <v>40692.230000000003</v>
      </c>
      <c r="N125" s="174">
        <f>G125-M125</f>
        <v>-276.76000000000204</v>
      </c>
      <c r="O125" s="175">
        <f t="shared" si="3"/>
        <v>-6.801298429700231E-3</v>
      </c>
    </row>
    <row r="126" spans="1:15" ht="12.75" customHeight="1" x14ac:dyDescent="0.2">
      <c r="A126" s="39">
        <v>156</v>
      </c>
      <c r="B126" s="117"/>
      <c r="C126" s="117"/>
      <c r="D126" s="117"/>
      <c r="E126" s="54" t="s">
        <v>785</v>
      </c>
      <c r="F126" s="127" t="s">
        <v>784</v>
      </c>
      <c r="G126" s="117"/>
      <c r="H126" s="178"/>
      <c r="I126" s="178"/>
      <c r="J126" s="124"/>
      <c r="K126" s="54" t="s">
        <v>785</v>
      </c>
      <c r="L126" s="127" t="s">
        <v>784</v>
      </c>
      <c r="M126" s="124"/>
      <c r="O126" s="175" t="str">
        <f t="shared" si="3"/>
        <v/>
      </c>
    </row>
    <row r="127" spans="1:15" ht="25.5" customHeight="1" x14ac:dyDescent="0.2">
      <c r="A127" s="39">
        <v>157</v>
      </c>
      <c r="B127" s="117"/>
      <c r="C127" s="117"/>
      <c r="D127" s="117"/>
      <c r="E127" s="54" t="s">
        <v>786</v>
      </c>
      <c r="F127" s="127" t="s">
        <v>784</v>
      </c>
      <c r="G127" s="117"/>
      <c r="H127" s="178"/>
      <c r="I127" s="178"/>
      <c r="J127" s="124"/>
      <c r="K127" s="54" t="s">
        <v>786</v>
      </c>
      <c r="L127" s="127" t="s">
        <v>784</v>
      </c>
      <c r="M127" s="124"/>
      <c r="O127" s="175" t="str">
        <f t="shared" si="3"/>
        <v/>
      </c>
    </row>
    <row r="128" spans="1:15" ht="25.5" customHeight="1" x14ac:dyDescent="0.2">
      <c r="A128" s="39">
        <v>158</v>
      </c>
      <c r="B128" s="117"/>
      <c r="C128" s="117"/>
      <c r="D128" s="118"/>
      <c r="E128" s="54" t="s">
        <v>787</v>
      </c>
      <c r="F128" s="127" t="s">
        <v>788</v>
      </c>
      <c r="G128" s="118"/>
      <c r="H128" s="178"/>
      <c r="I128" s="178"/>
      <c r="J128" s="124"/>
      <c r="K128" s="54" t="s">
        <v>787</v>
      </c>
      <c r="L128" s="127" t="s">
        <v>788</v>
      </c>
      <c r="M128" s="124"/>
      <c r="O128" s="175" t="str">
        <f t="shared" si="3"/>
        <v/>
      </c>
    </row>
    <row r="129" spans="1:15" ht="12.75" customHeight="1" x14ac:dyDescent="0.2">
      <c r="A129" s="39">
        <v>159</v>
      </c>
      <c r="B129" s="117"/>
      <c r="C129" s="117"/>
      <c r="D129" s="116" t="s">
        <v>789</v>
      </c>
      <c r="E129" s="54" t="s">
        <v>790</v>
      </c>
      <c r="F129" s="127" t="s">
        <v>791</v>
      </c>
      <c r="G129" s="177">
        <v>45877.02</v>
      </c>
      <c r="H129" s="178"/>
      <c r="I129" s="178"/>
      <c r="J129" s="126" t="s">
        <v>789</v>
      </c>
      <c r="K129" s="54" t="s">
        <v>790</v>
      </c>
      <c r="L129" s="127" t="s">
        <v>791</v>
      </c>
      <c r="M129" s="182">
        <v>46191.18</v>
      </c>
      <c r="N129" s="174">
        <f>G129-M129</f>
        <v>-314.16000000000349</v>
      </c>
      <c r="O129" s="175">
        <f t="shared" si="3"/>
        <v>-6.801298429700342E-3</v>
      </c>
    </row>
    <row r="130" spans="1:15" ht="12.75" customHeight="1" x14ac:dyDescent="0.2">
      <c r="A130" s="39">
        <v>160</v>
      </c>
      <c r="B130" s="117"/>
      <c r="C130" s="117"/>
      <c r="D130" s="117"/>
      <c r="E130" s="54" t="s">
        <v>792</v>
      </c>
      <c r="F130" s="127" t="s">
        <v>791</v>
      </c>
      <c r="G130" s="117"/>
      <c r="H130" s="178"/>
      <c r="I130" s="178"/>
      <c r="J130" s="124"/>
      <c r="K130" s="54" t="s">
        <v>792</v>
      </c>
      <c r="L130" s="127" t="s">
        <v>791</v>
      </c>
      <c r="M130" s="124"/>
      <c r="O130" s="175" t="str">
        <f t="shared" si="3"/>
        <v/>
      </c>
    </row>
    <row r="131" spans="1:15" ht="12.75" customHeight="1" x14ac:dyDescent="0.2">
      <c r="A131" s="39">
        <v>161</v>
      </c>
      <c r="B131" s="117"/>
      <c r="C131" s="117"/>
      <c r="D131" s="117"/>
      <c r="E131" s="54" t="s">
        <v>793</v>
      </c>
      <c r="F131" s="127" t="s">
        <v>791</v>
      </c>
      <c r="G131" s="117"/>
      <c r="H131" s="178"/>
      <c r="I131" s="178"/>
      <c r="J131" s="124"/>
      <c r="K131" s="54" t="s">
        <v>793</v>
      </c>
      <c r="L131" s="127" t="s">
        <v>791</v>
      </c>
      <c r="M131" s="124"/>
      <c r="O131" s="175" t="str">
        <f t="shared" si="3"/>
        <v/>
      </c>
    </row>
    <row r="132" spans="1:15" ht="12.75" customHeight="1" x14ac:dyDescent="0.2">
      <c r="A132" s="39">
        <v>162</v>
      </c>
      <c r="B132" s="117"/>
      <c r="C132" s="117"/>
      <c r="D132" s="118"/>
      <c r="E132" s="54" t="s">
        <v>794</v>
      </c>
      <c r="F132" s="127" t="s">
        <v>795</v>
      </c>
      <c r="G132" s="118"/>
      <c r="H132" s="178"/>
      <c r="I132" s="178"/>
      <c r="J132" s="124"/>
      <c r="K132" s="54" t="s">
        <v>794</v>
      </c>
      <c r="L132" s="127" t="s">
        <v>795</v>
      </c>
      <c r="M132" s="124"/>
      <c r="O132" s="175" t="str">
        <f t="shared" ref="O132:O195" si="4">IF(N132&lt;&gt;"",G132/M132-1,"")</f>
        <v/>
      </c>
    </row>
    <row r="133" spans="1:15" ht="12.75" customHeight="1" x14ac:dyDescent="0.2">
      <c r="A133" s="39">
        <v>163</v>
      </c>
      <c r="B133" s="117"/>
      <c r="C133" s="117"/>
      <c r="D133" s="116" t="s">
        <v>796</v>
      </c>
      <c r="E133" s="54" t="s">
        <v>797</v>
      </c>
      <c r="F133" s="127" t="s">
        <v>798</v>
      </c>
      <c r="G133" s="177">
        <v>51338.57</v>
      </c>
      <c r="H133" s="178"/>
      <c r="I133" s="178"/>
      <c r="J133" s="126" t="s">
        <v>796</v>
      </c>
      <c r="K133" s="54" t="s">
        <v>797</v>
      </c>
      <c r="L133" s="127" t="s">
        <v>798</v>
      </c>
      <c r="M133" s="182">
        <v>51690.13</v>
      </c>
      <c r="N133" s="174">
        <f>G133-M133</f>
        <v>-351.55999999999767</v>
      </c>
      <c r="O133" s="175">
        <f t="shared" si="4"/>
        <v>-6.80129842970012E-3</v>
      </c>
    </row>
    <row r="134" spans="1:15" ht="12.75" customHeight="1" x14ac:dyDescent="0.2">
      <c r="A134" s="39">
        <v>164</v>
      </c>
      <c r="B134" s="117"/>
      <c r="C134" s="117"/>
      <c r="D134" s="117"/>
      <c r="E134" s="54" t="s">
        <v>799</v>
      </c>
      <c r="F134" s="127" t="s">
        <v>798</v>
      </c>
      <c r="G134" s="117"/>
      <c r="H134" s="178"/>
      <c r="I134" s="178"/>
      <c r="J134" s="124"/>
      <c r="K134" s="54" t="s">
        <v>799</v>
      </c>
      <c r="L134" s="127" t="s">
        <v>798</v>
      </c>
      <c r="M134" s="124"/>
      <c r="O134" s="175" t="str">
        <f t="shared" si="4"/>
        <v/>
      </c>
    </row>
    <row r="135" spans="1:15" ht="12.75" customHeight="1" x14ac:dyDescent="0.2">
      <c r="A135" s="39">
        <v>165</v>
      </c>
      <c r="B135" s="117"/>
      <c r="C135" s="117"/>
      <c r="D135" s="117"/>
      <c r="E135" s="54" t="s">
        <v>800</v>
      </c>
      <c r="F135" s="127" t="s">
        <v>798</v>
      </c>
      <c r="G135" s="117"/>
      <c r="H135" s="178"/>
      <c r="I135" s="178"/>
      <c r="J135" s="124"/>
      <c r="K135" s="54" t="s">
        <v>800</v>
      </c>
      <c r="L135" s="127" t="s">
        <v>798</v>
      </c>
      <c r="M135" s="124"/>
      <c r="O135" s="175" t="str">
        <f t="shared" si="4"/>
        <v/>
      </c>
    </row>
    <row r="136" spans="1:15" ht="12.75" customHeight="1" x14ac:dyDescent="0.2">
      <c r="A136" s="39">
        <v>166</v>
      </c>
      <c r="B136" s="117"/>
      <c r="C136" s="117"/>
      <c r="D136" s="118"/>
      <c r="E136" s="54" t="s">
        <v>801</v>
      </c>
      <c r="F136" s="127" t="s">
        <v>802</v>
      </c>
      <c r="G136" s="118"/>
      <c r="H136" s="178"/>
      <c r="I136" s="178"/>
      <c r="J136" s="124"/>
      <c r="K136" s="54" t="s">
        <v>801</v>
      </c>
      <c r="L136" s="127" t="s">
        <v>802</v>
      </c>
      <c r="M136" s="124"/>
      <c r="O136" s="175" t="str">
        <f t="shared" si="4"/>
        <v/>
      </c>
    </row>
    <row r="137" spans="1:15" ht="12.75" customHeight="1" x14ac:dyDescent="0.2">
      <c r="A137" s="39">
        <v>167</v>
      </c>
      <c r="B137" s="117"/>
      <c r="C137" s="117"/>
      <c r="D137" s="116" t="s">
        <v>803</v>
      </c>
      <c r="E137" s="54" t="s">
        <v>804</v>
      </c>
      <c r="F137" s="127" t="s">
        <v>805</v>
      </c>
      <c r="G137" s="177">
        <v>56800.12</v>
      </c>
      <c r="H137" s="178"/>
      <c r="I137" s="178"/>
      <c r="J137" s="126" t="s">
        <v>803</v>
      </c>
      <c r="K137" s="54" t="s">
        <v>804</v>
      </c>
      <c r="L137" s="127" t="s">
        <v>805</v>
      </c>
      <c r="M137" s="182">
        <v>57189.08</v>
      </c>
      <c r="N137" s="174">
        <f>G137-M137</f>
        <v>-388.95999999999913</v>
      </c>
      <c r="O137" s="175">
        <f t="shared" si="4"/>
        <v>-6.801298429700231E-3</v>
      </c>
    </row>
    <row r="138" spans="1:15" ht="12.75" customHeight="1" x14ac:dyDescent="0.2">
      <c r="A138" s="39">
        <v>168</v>
      </c>
      <c r="B138" s="117"/>
      <c r="C138" s="117"/>
      <c r="D138" s="117"/>
      <c r="E138" s="54" t="s">
        <v>806</v>
      </c>
      <c r="F138" s="127" t="s">
        <v>805</v>
      </c>
      <c r="G138" s="117"/>
      <c r="H138" s="178"/>
      <c r="I138" s="178"/>
      <c r="J138" s="124"/>
      <c r="K138" s="54" t="s">
        <v>806</v>
      </c>
      <c r="L138" s="127" t="s">
        <v>805</v>
      </c>
      <c r="M138" s="124"/>
      <c r="O138" s="175" t="str">
        <f t="shared" si="4"/>
        <v/>
      </c>
    </row>
    <row r="139" spans="1:15" ht="12.75" customHeight="1" x14ac:dyDescent="0.2">
      <c r="A139" s="39">
        <v>169</v>
      </c>
      <c r="B139" s="117"/>
      <c r="C139" s="117"/>
      <c r="D139" s="117"/>
      <c r="E139" s="54" t="s">
        <v>807</v>
      </c>
      <c r="F139" s="127" t="s">
        <v>805</v>
      </c>
      <c r="G139" s="117"/>
      <c r="H139" s="178"/>
      <c r="I139" s="178"/>
      <c r="J139" s="124"/>
      <c r="K139" s="54" t="s">
        <v>807</v>
      </c>
      <c r="L139" s="127" t="s">
        <v>805</v>
      </c>
      <c r="M139" s="124"/>
      <c r="O139" s="175" t="str">
        <f t="shared" si="4"/>
        <v/>
      </c>
    </row>
    <row r="140" spans="1:15" ht="12.75" customHeight="1" x14ac:dyDescent="0.2">
      <c r="A140" s="39">
        <v>170</v>
      </c>
      <c r="B140" s="118"/>
      <c r="C140" s="118"/>
      <c r="D140" s="118"/>
      <c r="E140" s="54" t="s">
        <v>808</v>
      </c>
      <c r="F140" s="127" t="s">
        <v>809</v>
      </c>
      <c r="G140" s="118"/>
      <c r="H140" s="179"/>
      <c r="I140" s="179"/>
      <c r="J140" s="124"/>
      <c r="K140" s="54" t="s">
        <v>808</v>
      </c>
      <c r="L140" s="127" t="s">
        <v>809</v>
      </c>
      <c r="M140" s="124"/>
      <c r="O140" s="175" t="str">
        <f t="shared" si="4"/>
        <v/>
      </c>
    </row>
    <row r="141" spans="1:15" ht="12.75" customHeight="1" x14ac:dyDescent="0.2">
      <c r="A141" s="39">
        <v>178</v>
      </c>
      <c r="B141" s="176" t="s">
        <v>27</v>
      </c>
      <c r="C141" s="176" t="s">
        <v>28</v>
      </c>
      <c r="D141" s="126"/>
      <c r="E141" s="54"/>
      <c r="F141" s="119" t="s">
        <v>812</v>
      </c>
      <c r="G141" s="120"/>
      <c r="H141" s="127" t="s">
        <v>27</v>
      </c>
      <c r="I141" s="127" t="s">
        <v>28</v>
      </c>
      <c r="J141" s="126"/>
      <c r="K141" s="54"/>
      <c r="L141" s="127" t="s">
        <v>812</v>
      </c>
      <c r="M141" s="124"/>
      <c r="O141" s="175" t="str">
        <f t="shared" si="4"/>
        <v/>
      </c>
    </row>
    <row r="142" spans="1:15" ht="12.75" customHeight="1" x14ac:dyDescent="0.2">
      <c r="A142" s="39">
        <v>179</v>
      </c>
      <c r="B142" s="117"/>
      <c r="C142" s="117"/>
      <c r="D142" s="126" t="s">
        <v>813</v>
      </c>
      <c r="E142" s="54" t="s">
        <v>814</v>
      </c>
      <c r="F142" s="127" t="s">
        <v>815</v>
      </c>
      <c r="G142" s="128">
        <v>143.75</v>
      </c>
      <c r="H142" s="124"/>
      <c r="I142" s="124"/>
      <c r="J142" s="126" t="s">
        <v>813</v>
      </c>
      <c r="K142" s="54" t="s">
        <v>814</v>
      </c>
      <c r="L142" s="127" t="s">
        <v>815</v>
      </c>
      <c r="M142" s="128">
        <v>145</v>
      </c>
      <c r="N142" s="174">
        <f t="shared" ref="N142:N158" si="5">G142-M142</f>
        <v>-1.25</v>
      </c>
      <c r="O142" s="175">
        <f t="shared" si="4"/>
        <v>-8.6206896551723755E-3</v>
      </c>
    </row>
    <row r="143" spans="1:15" ht="12.75" customHeight="1" x14ac:dyDescent="0.2">
      <c r="A143" s="39">
        <v>180</v>
      </c>
      <c r="B143" s="117"/>
      <c r="C143" s="117"/>
      <c r="D143" s="126" t="s">
        <v>816</v>
      </c>
      <c r="E143" s="54" t="s">
        <v>817</v>
      </c>
      <c r="F143" s="127" t="s">
        <v>818</v>
      </c>
      <c r="G143" s="128">
        <v>230</v>
      </c>
      <c r="H143" s="124"/>
      <c r="I143" s="124"/>
      <c r="J143" s="126" t="s">
        <v>816</v>
      </c>
      <c r="K143" s="54" t="s">
        <v>817</v>
      </c>
      <c r="L143" s="127" t="s">
        <v>818</v>
      </c>
      <c r="M143" s="128">
        <v>232</v>
      </c>
      <c r="N143" s="174">
        <f t="shared" si="5"/>
        <v>-2</v>
      </c>
      <c r="O143" s="175">
        <f t="shared" si="4"/>
        <v>-8.6206896551723755E-3</v>
      </c>
    </row>
    <row r="144" spans="1:15" ht="12.75" customHeight="1" x14ac:dyDescent="0.2">
      <c r="A144" s="39">
        <v>181</v>
      </c>
      <c r="B144" s="117"/>
      <c r="C144" s="117"/>
      <c r="D144" s="126" t="s">
        <v>819</v>
      </c>
      <c r="E144" s="54" t="s">
        <v>820</v>
      </c>
      <c r="F144" s="127" t="s">
        <v>821</v>
      </c>
      <c r="G144" s="128">
        <v>325.83</v>
      </c>
      <c r="H144" s="124"/>
      <c r="I144" s="124"/>
      <c r="J144" s="126" t="s">
        <v>819</v>
      </c>
      <c r="K144" s="54" t="s">
        <v>820</v>
      </c>
      <c r="L144" s="127" t="s">
        <v>821</v>
      </c>
      <c r="M144" s="128">
        <v>328.67</v>
      </c>
      <c r="N144" s="174">
        <f t="shared" si="5"/>
        <v>-2.8400000000000318</v>
      </c>
      <c r="O144" s="175">
        <f t="shared" si="4"/>
        <v>-8.6408859950711792E-3</v>
      </c>
    </row>
    <row r="145" spans="1:15" ht="12.75" customHeight="1" x14ac:dyDescent="0.2">
      <c r="A145" s="39">
        <v>182</v>
      </c>
      <c r="B145" s="117"/>
      <c r="C145" s="117"/>
      <c r="D145" s="126" t="s">
        <v>822</v>
      </c>
      <c r="E145" s="54" t="s">
        <v>823</v>
      </c>
      <c r="F145" s="127" t="s">
        <v>824</v>
      </c>
      <c r="G145" s="128">
        <v>460</v>
      </c>
      <c r="H145" s="124"/>
      <c r="I145" s="124"/>
      <c r="J145" s="126" t="s">
        <v>822</v>
      </c>
      <c r="K145" s="54" t="s">
        <v>823</v>
      </c>
      <c r="L145" s="127" t="s">
        <v>824</v>
      </c>
      <c r="M145" s="128">
        <v>464</v>
      </c>
      <c r="N145" s="174">
        <f t="shared" si="5"/>
        <v>-4</v>
      </c>
      <c r="O145" s="175">
        <f t="shared" si="4"/>
        <v>-8.6206896551723755E-3</v>
      </c>
    </row>
    <row r="146" spans="1:15" ht="12.75" customHeight="1" x14ac:dyDescent="0.2">
      <c r="A146" s="39">
        <v>183</v>
      </c>
      <c r="B146" s="117"/>
      <c r="C146" s="117"/>
      <c r="D146" s="126" t="s">
        <v>825</v>
      </c>
      <c r="E146" s="54" t="s">
        <v>826</v>
      </c>
      <c r="F146" s="127" t="s">
        <v>827</v>
      </c>
      <c r="G146" s="128">
        <v>670.83</v>
      </c>
      <c r="H146" s="124"/>
      <c r="I146" s="124"/>
      <c r="J146" s="126" t="s">
        <v>825</v>
      </c>
      <c r="K146" s="54" t="s">
        <v>826</v>
      </c>
      <c r="L146" s="127" t="s">
        <v>827</v>
      </c>
      <c r="M146" s="128">
        <v>676.67</v>
      </c>
      <c r="N146" s="174">
        <f t="shared" si="5"/>
        <v>-5.8399999999999181</v>
      </c>
      <c r="O146" s="175">
        <f t="shared" si="4"/>
        <v>-8.6304993571458821E-3</v>
      </c>
    </row>
    <row r="147" spans="1:15" ht="12.75" customHeight="1" x14ac:dyDescent="0.2">
      <c r="A147" s="39">
        <v>184</v>
      </c>
      <c r="B147" s="117"/>
      <c r="C147" s="117"/>
      <c r="D147" s="126" t="s">
        <v>828</v>
      </c>
      <c r="E147" s="54" t="s">
        <v>829</v>
      </c>
      <c r="F147" s="127" t="s">
        <v>830</v>
      </c>
      <c r="G147" s="128">
        <v>958.33</v>
      </c>
      <c r="H147" s="124"/>
      <c r="I147" s="124"/>
      <c r="J147" s="126" t="s">
        <v>828</v>
      </c>
      <c r="K147" s="54" t="s">
        <v>829</v>
      </c>
      <c r="L147" s="127" t="s">
        <v>830</v>
      </c>
      <c r="M147" s="128">
        <v>966.67</v>
      </c>
      <c r="N147" s="174">
        <f t="shared" si="5"/>
        <v>-8.3399999999999181</v>
      </c>
      <c r="O147" s="175">
        <f t="shared" si="4"/>
        <v>-8.6275564567017682E-3</v>
      </c>
    </row>
    <row r="148" spans="1:15" ht="12.75" customHeight="1" x14ac:dyDescent="0.2">
      <c r="A148" s="39">
        <v>185</v>
      </c>
      <c r="B148" s="117"/>
      <c r="C148" s="117"/>
      <c r="D148" s="126" t="s">
        <v>831</v>
      </c>
      <c r="E148" s="54" t="s">
        <v>832</v>
      </c>
      <c r="F148" s="127" t="s">
        <v>833</v>
      </c>
      <c r="G148" s="128">
        <v>1245.83</v>
      </c>
      <c r="H148" s="124"/>
      <c r="I148" s="124"/>
      <c r="J148" s="126" t="s">
        <v>831</v>
      </c>
      <c r="K148" s="54" t="s">
        <v>832</v>
      </c>
      <c r="L148" s="127" t="s">
        <v>833</v>
      </c>
      <c r="M148" s="128">
        <v>1256.67</v>
      </c>
      <c r="N148" s="174">
        <f t="shared" si="5"/>
        <v>-10.840000000000146</v>
      </c>
      <c r="O148" s="175">
        <f t="shared" si="4"/>
        <v>-8.6259718143985031E-3</v>
      </c>
    </row>
    <row r="149" spans="1:15" ht="12.75" customHeight="1" x14ac:dyDescent="0.2">
      <c r="A149" s="39">
        <v>186</v>
      </c>
      <c r="B149" s="117"/>
      <c r="C149" s="117"/>
      <c r="D149" s="126" t="s">
        <v>834</v>
      </c>
      <c r="E149" s="54" t="s">
        <v>835</v>
      </c>
      <c r="F149" s="127" t="s">
        <v>836</v>
      </c>
      <c r="G149" s="128">
        <v>1533.33</v>
      </c>
      <c r="H149" s="124"/>
      <c r="I149" s="124"/>
      <c r="J149" s="126" t="s">
        <v>834</v>
      </c>
      <c r="K149" s="54" t="s">
        <v>835</v>
      </c>
      <c r="L149" s="127" t="s">
        <v>836</v>
      </c>
      <c r="M149" s="128">
        <v>1546.67</v>
      </c>
      <c r="N149" s="174">
        <f t="shared" si="5"/>
        <v>-13.340000000000146</v>
      </c>
      <c r="O149" s="175">
        <f t="shared" si="4"/>
        <v>-8.6249814116781121E-3</v>
      </c>
    </row>
    <row r="150" spans="1:15" ht="12.75" customHeight="1" x14ac:dyDescent="0.2">
      <c r="A150" s="39">
        <v>187</v>
      </c>
      <c r="B150" s="117"/>
      <c r="C150" s="117"/>
      <c r="D150" s="126" t="s">
        <v>837</v>
      </c>
      <c r="E150" s="54" t="s">
        <v>838</v>
      </c>
      <c r="F150" s="127" t="s">
        <v>839</v>
      </c>
      <c r="G150" s="128">
        <v>1916.67</v>
      </c>
      <c r="H150" s="124"/>
      <c r="I150" s="124"/>
      <c r="J150" s="126" t="s">
        <v>837</v>
      </c>
      <c r="K150" s="54" t="s">
        <v>838</v>
      </c>
      <c r="L150" s="127" t="s">
        <v>839</v>
      </c>
      <c r="M150" s="128">
        <v>1933.33</v>
      </c>
      <c r="N150" s="174">
        <f t="shared" si="5"/>
        <v>-16.659999999999854</v>
      </c>
      <c r="O150" s="175">
        <f t="shared" si="4"/>
        <v>-8.6172562366486627E-3</v>
      </c>
    </row>
    <row r="151" spans="1:15" ht="12.75" customHeight="1" x14ac:dyDescent="0.2">
      <c r="A151" s="39">
        <v>188</v>
      </c>
      <c r="B151" s="117"/>
      <c r="C151" s="117"/>
      <c r="D151" s="126" t="s">
        <v>840</v>
      </c>
      <c r="E151" s="54" t="s">
        <v>841</v>
      </c>
      <c r="F151" s="127" t="s">
        <v>842</v>
      </c>
      <c r="G151" s="128">
        <v>2491.67</v>
      </c>
      <c r="H151" s="124"/>
      <c r="I151" s="124"/>
      <c r="J151" s="126" t="s">
        <v>840</v>
      </c>
      <c r="K151" s="54" t="s">
        <v>841</v>
      </c>
      <c r="L151" s="127" t="s">
        <v>842</v>
      </c>
      <c r="M151" s="128">
        <v>2513.33</v>
      </c>
      <c r="N151" s="174">
        <f t="shared" si="5"/>
        <v>-21.659999999999854</v>
      </c>
      <c r="O151" s="175">
        <f t="shared" si="4"/>
        <v>-8.6180485650511063E-3</v>
      </c>
    </row>
    <row r="152" spans="1:15" ht="12.75" customHeight="1" x14ac:dyDescent="0.2">
      <c r="A152" s="39">
        <v>189</v>
      </c>
      <c r="B152" s="117"/>
      <c r="C152" s="117"/>
      <c r="D152" s="126" t="s">
        <v>843</v>
      </c>
      <c r="E152" s="54" t="s">
        <v>844</v>
      </c>
      <c r="F152" s="127" t="s">
        <v>845</v>
      </c>
      <c r="G152" s="128">
        <v>3066.67</v>
      </c>
      <c r="H152" s="124"/>
      <c r="I152" s="124"/>
      <c r="J152" s="126" t="s">
        <v>843</v>
      </c>
      <c r="K152" s="54" t="s">
        <v>844</v>
      </c>
      <c r="L152" s="127" t="s">
        <v>845</v>
      </c>
      <c r="M152" s="128">
        <v>3093.33</v>
      </c>
      <c r="N152" s="174">
        <f t="shared" si="5"/>
        <v>-26.659999999999854</v>
      </c>
      <c r="O152" s="175">
        <f t="shared" si="4"/>
        <v>-8.6185437699825007E-3</v>
      </c>
    </row>
    <row r="153" spans="1:15" ht="12.75" customHeight="1" x14ac:dyDescent="0.2">
      <c r="A153" s="39">
        <v>190</v>
      </c>
      <c r="B153" s="117"/>
      <c r="C153" s="117"/>
      <c r="D153" s="126" t="s">
        <v>846</v>
      </c>
      <c r="E153" s="54" t="s">
        <v>847</v>
      </c>
      <c r="F153" s="127" t="s">
        <v>848</v>
      </c>
      <c r="G153" s="128">
        <v>3641.67</v>
      </c>
      <c r="H153" s="124"/>
      <c r="I153" s="124"/>
      <c r="J153" s="126" t="s">
        <v>846</v>
      </c>
      <c r="K153" s="54" t="s">
        <v>847</v>
      </c>
      <c r="L153" s="127" t="s">
        <v>848</v>
      </c>
      <c r="M153" s="128">
        <v>3673.33</v>
      </c>
      <c r="N153" s="174">
        <f t="shared" si="5"/>
        <v>-31.659999999999854</v>
      </c>
      <c r="O153" s="175">
        <f t="shared" si="4"/>
        <v>-8.6188825942672409E-3</v>
      </c>
    </row>
    <row r="154" spans="1:15" ht="12.75" customHeight="1" x14ac:dyDescent="0.2">
      <c r="A154" s="39">
        <v>191</v>
      </c>
      <c r="B154" s="117"/>
      <c r="C154" s="117"/>
      <c r="D154" s="126" t="s">
        <v>849</v>
      </c>
      <c r="E154" s="54" t="s">
        <v>850</v>
      </c>
      <c r="F154" s="127" t="s">
        <v>851</v>
      </c>
      <c r="G154" s="128">
        <v>4408.33</v>
      </c>
      <c r="H154" s="124"/>
      <c r="I154" s="124"/>
      <c r="J154" s="126" t="s">
        <v>849</v>
      </c>
      <c r="K154" s="54" t="s">
        <v>850</v>
      </c>
      <c r="L154" s="127" t="s">
        <v>851</v>
      </c>
      <c r="M154" s="128">
        <v>4446.67</v>
      </c>
      <c r="N154" s="174">
        <f t="shared" si="5"/>
        <v>-38.340000000000146</v>
      </c>
      <c r="O154" s="175">
        <f t="shared" si="4"/>
        <v>-8.622182442142079E-3</v>
      </c>
    </row>
    <row r="155" spans="1:15" ht="12.75" customHeight="1" x14ac:dyDescent="0.2">
      <c r="A155" s="39">
        <v>192</v>
      </c>
      <c r="B155" s="117"/>
      <c r="C155" s="117"/>
      <c r="D155" s="126" t="s">
        <v>852</v>
      </c>
      <c r="E155" s="54" t="s">
        <v>853</v>
      </c>
      <c r="F155" s="127" t="s">
        <v>854</v>
      </c>
      <c r="G155" s="128">
        <v>5558.33</v>
      </c>
      <c r="H155" s="124"/>
      <c r="I155" s="124"/>
      <c r="J155" s="126" t="s">
        <v>852</v>
      </c>
      <c r="K155" s="54" t="s">
        <v>853</v>
      </c>
      <c r="L155" s="127" t="s">
        <v>854</v>
      </c>
      <c r="M155" s="128">
        <v>5606.67</v>
      </c>
      <c r="N155" s="174">
        <f t="shared" si="5"/>
        <v>-48.340000000000146</v>
      </c>
      <c r="O155" s="175">
        <f t="shared" si="4"/>
        <v>-8.6218735898492271E-3</v>
      </c>
    </row>
    <row r="156" spans="1:15" ht="12.75" customHeight="1" x14ac:dyDescent="0.2">
      <c r="A156" s="39">
        <v>193</v>
      </c>
      <c r="B156" s="117"/>
      <c r="C156" s="117"/>
      <c r="D156" s="126" t="s">
        <v>855</v>
      </c>
      <c r="E156" s="54" t="s">
        <v>856</v>
      </c>
      <c r="F156" s="127" t="s">
        <v>857</v>
      </c>
      <c r="G156" s="128">
        <v>6708.33</v>
      </c>
      <c r="H156" s="124"/>
      <c r="I156" s="124"/>
      <c r="J156" s="126" t="s">
        <v>855</v>
      </c>
      <c r="K156" s="54" t="s">
        <v>856</v>
      </c>
      <c r="L156" s="127" t="s">
        <v>857</v>
      </c>
      <c r="M156" s="128">
        <v>6766.67</v>
      </c>
      <c r="N156" s="174">
        <f t="shared" si="5"/>
        <v>-58.340000000000146</v>
      </c>
      <c r="O156" s="175">
        <f t="shared" si="4"/>
        <v>-8.6216706297189694E-3</v>
      </c>
    </row>
    <row r="157" spans="1:15" ht="12.75" customHeight="1" x14ac:dyDescent="0.2">
      <c r="A157" s="39">
        <v>194</v>
      </c>
      <c r="B157" s="117"/>
      <c r="C157" s="117"/>
      <c r="D157" s="126" t="s">
        <v>858</v>
      </c>
      <c r="E157" s="54" t="s">
        <v>859</v>
      </c>
      <c r="F157" s="127" t="s">
        <v>860</v>
      </c>
      <c r="G157" s="128">
        <v>7858.33</v>
      </c>
      <c r="H157" s="124"/>
      <c r="I157" s="124"/>
      <c r="J157" s="126" t="s">
        <v>858</v>
      </c>
      <c r="K157" s="54" t="s">
        <v>859</v>
      </c>
      <c r="L157" s="127" t="s">
        <v>860</v>
      </c>
      <c r="M157" s="128">
        <v>7926.67</v>
      </c>
      <c r="N157" s="174">
        <f t="shared" si="5"/>
        <v>-68.340000000000146</v>
      </c>
      <c r="O157" s="175">
        <f t="shared" si="4"/>
        <v>-8.6215270725286119E-3</v>
      </c>
    </row>
    <row r="158" spans="1:15" ht="12.75" customHeight="1" x14ac:dyDescent="0.2">
      <c r="A158" s="39">
        <v>195</v>
      </c>
      <c r="B158" s="118"/>
      <c r="C158" s="118"/>
      <c r="D158" s="126" t="s">
        <v>861</v>
      </c>
      <c r="E158" s="54" t="s">
        <v>862</v>
      </c>
      <c r="F158" s="127" t="s">
        <v>863</v>
      </c>
      <c r="G158" s="128">
        <v>9008.33</v>
      </c>
      <c r="H158" s="124"/>
      <c r="I158" s="124"/>
      <c r="J158" s="126" t="s">
        <v>861</v>
      </c>
      <c r="K158" s="54" t="s">
        <v>862</v>
      </c>
      <c r="L158" s="127" t="s">
        <v>863</v>
      </c>
      <c r="M158" s="128">
        <v>9086.67</v>
      </c>
      <c r="N158" s="174">
        <f t="shared" si="5"/>
        <v>-78.340000000000146</v>
      </c>
      <c r="O158" s="175">
        <f t="shared" si="4"/>
        <v>-8.6214201682244251E-3</v>
      </c>
    </row>
    <row r="159" spans="1:15" ht="12.75" customHeight="1" x14ac:dyDescent="0.2">
      <c r="A159" s="39">
        <v>219</v>
      </c>
      <c r="B159" s="176" t="s">
        <v>29</v>
      </c>
      <c r="C159" s="176" t="s">
        <v>30</v>
      </c>
      <c r="D159" s="126"/>
      <c r="E159" s="54"/>
      <c r="F159" s="119" t="s">
        <v>864</v>
      </c>
      <c r="G159" s="120"/>
      <c r="H159" s="176" t="s">
        <v>29</v>
      </c>
      <c r="I159" s="176" t="s">
        <v>30</v>
      </c>
      <c r="J159" s="126"/>
      <c r="K159" s="54"/>
      <c r="L159" s="127" t="s">
        <v>864</v>
      </c>
      <c r="M159" s="124"/>
      <c r="O159" s="175" t="str">
        <f t="shared" si="4"/>
        <v/>
      </c>
    </row>
    <row r="160" spans="1:15" ht="12.75" customHeight="1" x14ac:dyDescent="0.2">
      <c r="A160" s="39">
        <v>220</v>
      </c>
      <c r="B160" s="117"/>
      <c r="C160" s="117"/>
      <c r="D160" s="126" t="s">
        <v>865</v>
      </c>
      <c r="E160" s="54" t="s">
        <v>866</v>
      </c>
      <c r="F160" s="127" t="s">
        <v>867</v>
      </c>
      <c r="G160" s="128">
        <v>752.82</v>
      </c>
      <c r="H160" s="178"/>
      <c r="I160" s="178"/>
      <c r="J160" s="126" t="s">
        <v>865</v>
      </c>
      <c r="K160" s="54" t="s">
        <v>866</v>
      </c>
      <c r="L160" s="127" t="s">
        <v>867</v>
      </c>
      <c r="M160" s="128">
        <v>718.73</v>
      </c>
      <c r="N160" s="174">
        <f t="shared" ref="N160:N175" si="6">G160-M160</f>
        <v>34.090000000000032</v>
      </c>
      <c r="O160" s="175">
        <f t="shared" si="4"/>
        <v>4.7430885033322712E-2</v>
      </c>
    </row>
    <row r="161" spans="1:15" ht="12.75" customHeight="1" x14ac:dyDescent="0.2">
      <c r="A161" s="39">
        <v>221</v>
      </c>
      <c r="B161" s="117"/>
      <c r="C161" s="117"/>
      <c r="D161" s="126" t="s">
        <v>868</v>
      </c>
      <c r="E161" s="54" t="s">
        <v>869</v>
      </c>
      <c r="F161" s="127" t="s">
        <v>870</v>
      </c>
      <c r="G161" s="128">
        <v>1018.52</v>
      </c>
      <c r="H161" s="178"/>
      <c r="I161" s="178"/>
      <c r="J161" s="126" t="s">
        <v>868</v>
      </c>
      <c r="K161" s="54" t="s">
        <v>869</v>
      </c>
      <c r="L161" s="127" t="s">
        <v>870</v>
      </c>
      <c r="M161" s="128">
        <v>972.4</v>
      </c>
      <c r="N161" s="174">
        <f t="shared" si="6"/>
        <v>46.120000000000005</v>
      </c>
      <c r="O161" s="175">
        <f t="shared" si="4"/>
        <v>4.7429041546688699E-2</v>
      </c>
    </row>
    <row r="162" spans="1:15" ht="12.75" customHeight="1" x14ac:dyDescent="0.2">
      <c r="A162" s="39">
        <v>222</v>
      </c>
      <c r="B162" s="117"/>
      <c r="C162" s="117"/>
      <c r="D162" s="126" t="s">
        <v>871</v>
      </c>
      <c r="E162" s="54" t="s">
        <v>872</v>
      </c>
      <c r="F162" s="127" t="s">
        <v>873</v>
      </c>
      <c r="G162" s="128">
        <v>1284.22</v>
      </c>
      <c r="H162" s="178"/>
      <c r="I162" s="178"/>
      <c r="J162" s="126" t="s">
        <v>871</v>
      </c>
      <c r="K162" s="54" t="s">
        <v>872</v>
      </c>
      <c r="L162" s="127" t="s">
        <v>873</v>
      </c>
      <c r="M162" s="128">
        <v>1226.07</v>
      </c>
      <c r="N162" s="174">
        <f t="shared" si="6"/>
        <v>58.150000000000091</v>
      </c>
      <c r="O162" s="175">
        <f t="shared" si="4"/>
        <v>4.7427960883146936E-2</v>
      </c>
    </row>
    <row r="163" spans="1:15" ht="25.5" customHeight="1" x14ac:dyDescent="0.2">
      <c r="A163" s="39">
        <v>223</v>
      </c>
      <c r="B163" s="117"/>
      <c r="C163" s="117"/>
      <c r="D163" s="126" t="s">
        <v>874</v>
      </c>
      <c r="E163" s="54" t="s">
        <v>875</v>
      </c>
      <c r="F163" s="127" t="s">
        <v>876</v>
      </c>
      <c r="G163" s="128">
        <v>1549.92</v>
      </c>
      <c r="H163" s="178"/>
      <c r="I163" s="178"/>
      <c r="J163" s="126" t="s">
        <v>874</v>
      </c>
      <c r="K163" s="54" t="s">
        <v>875</v>
      </c>
      <c r="L163" s="127" t="s">
        <v>876</v>
      </c>
      <c r="M163" s="128">
        <v>1479.74</v>
      </c>
      <c r="N163" s="174">
        <f t="shared" si="6"/>
        <v>70.180000000000064</v>
      </c>
      <c r="O163" s="175">
        <f t="shared" si="4"/>
        <v>4.7427250733236948E-2</v>
      </c>
    </row>
    <row r="164" spans="1:15" ht="12.75" customHeight="1" x14ac:dyDescent="0.2">
      <c r="A164" s="39">
        <v>224</v>
      </c>
      <c r="B164" s="117"/>
      <c r="C164" s="117"/>
      <c r="D164" s="126" t="s">
        <v>877</v>
      </c>
      <c r="E164" s="54" t="s">
        <v>878</v>
      </c>
      <c r="F164" s="127" t="s">
        <v>879</v>
      </c>
      <c r="G164" s="128">
        <v>1815.62</v>
      </c>
      <c r="H164" s="178"/>
      <c r="I164" s="178"/>
      <c r="J164" s="126" t="s">
        <v>877</v>
      </c>
      <c r="K164" s="54" t="s">
        <v>878</v>
      </c>
      <c r="L164" s="127" t="s">
        <v>879</v>
      </c>
      <c r="M164" s="128">
        <v>1733.41</v>
      </c>
      <c r="N164" s="174">
        <f t="shared" si="6"/>
        <v>82.209999999999809</v>
      </c>
      <c r="O164" s="175">
        <f t="shared" si="4"/>
        <v>4.7426748432280785E-2</v>
      </c>
    </row>
    <row r="165" spans="1:15" ht="12.75" customHeight="1" x14ac:dyDescent="0.2">
      <c r="A165" s="39">
        <v>225</v>
      </c>
      <c r="B165" s="117"/>
      <c r="C165" s="117"/>
      <c r="D165" s="126" t="s">
        <v>880</v>
      </c>
      <c r="E165" s="54" t="s">
        <v>881</v>
      </c>
      <c r="F165" s="127" t="s">
        <v>882</v>
      </c>
      <c r="G165" s="128">
        <v>2081.3200000000002</v>
      </c>
      <c r="H165" s="178"/>
      <c r="I165" s="178"/>
      <c r="J165" s="126" t="s">
        <v>880</v>
      </c>
      <c r="K165" s="54" t="s">
        <v>881</v>
      </c>
      <c r="L165" s="127" t="s">
        <v>882</v>
      </c>
      <c r="M165" s="128">
        <v>1987.08</v>
      </c>
      <c r="N165" s="174">
        <f t="shared" si="6"/>
        <v>94.240000000000236</v>
      </c>
      <c r="O165" s="175">
        <f t="shared" si="4"/>
        <v>4.742637437848507E-2</v>
      </c>
    </row>
    <row r="166" spans="1:15" ht="12.75" customHeight="1" x14ac:dyDescent="0.2">
      <c r="A166" s="39">
        <v>226</v>
      </c>
      <c r="B166" s="117"/>
      <c r="C166" s="117"/>
      <c r="D166" s="126" t="s">
        <v>883</v>
      </c>
      <c r="E166" s="54" t="s">
        <v>884</v>
      </c>
      <c r="F166" s="127" t="s">
        <v>885</v>
      </c>
      <c r="G166" s="128">
        <v>2435.58</v>
      </c>
      <c r="H166" s="178"/>
      <c r="I166" s="178"/>
      <c r="J166" s="126" t="s">
        <v>883</v>
      </c>
      <c r="K166" s="54" t="s">
        <v>884</v>
      </c>
      <c r="L166" s="127" t="s">
        <v>885</v>
      </c>
      <c r="M166" s="128">
        <v>2325.31</v>
      </c>
      <c r="N166" s="174">
        <f t="shared" si="6"/>
        <v>110.26999999999998</v>
      </c>
      <c r="O166" s="175">
        <f t="shared" si="4"/>
        <v>4.7421634104700017E-2</v>
      </c>
    </row>
    <row r="167" spans="1:15" ht="12.75" customHeight="1" x14ac:dyDescent="0.2">
      <c r="A167" s="39">
        <v>227</v>
      </c>
      <c r="B167" s="117"/>
      <c r="C167" s="117"/>
      <c r="D167" s="126" t="s">
        <v>886</v>
      </c>
      <c r="E167" s="54" t="s">
        <v>887</v>
      </c>
      <c r="F167" s="127" t="s">
        <v>888</v>
      </c>
      <c r="G167" s="128">
        <v>2966.98</v>
      </c>
      <c r="H167" s="178"/>
      <c r="I167" s="178"/>
      <c r="J167" s="126" t="s">
        <v>886</v>
      </c>
      <c r="K167" s="54" t="s">
        <v>887</v>
      </c>
      <c r="L167" s="127" t="s">
        <v>888</v>
      </c>
      <c r="M167" s="128">
        <v>2832.65</v>
      </c>
      <c r="N167" s="174">
        <f t="shared" si="6"/>
        <v>134.32999999999993</v>
      </c>
      <c r="O167" s="175">
        <f t="shared" si="4"/>
        <v>4.7422025311987026E-2</v>
      </c>
    </row>
    <row r="168" spans="1:15" ht="12.75" customHeight="1" x14ac:dyDescent="0.2">
      <c r="A168" s="39">
        <v>228</v>
      </c>
      <c r="B168" s="117"/>
      <c r="C168" s="117"/>
      <c r="D168" s="126" t="s">
        <v>889</v>
      </c>
      <c r="E168" s="54" t="s">
        <v>890</v>
      </c>
      <c r="F168" s="127" t="s">
        <v>891</v>
      </c>
      <c r="G168" s="128">
        <v>3498.38</v>
      </c>
      <c r="H168" s="178"/>
      <c r="I168" s="178"/>
      <c r="J168" s="126" t="s">
        <v>889</v>
      </c>
      <c r="K168" s="54" t="s">
        <v>890</v>
      </c>
      <c r="L168" s="127" t="s">
        <v>891</v>
      </c>
      <c r="M168" s="128">
        <v>3339.99</v>
      </c>
      <c r="N168" s="174">
        <f t="shared" si="6"/>
        <v>158.39000000000033</v>
      </c>
      <c r="O168" s="175">
        <f t="shared" si="4"/>
        <v>4.7422297671549929E-2</v>
      </c>
    </row>
    <row r="169" spans="1:15" ht="12.75" customHeight="1" x14ac:dyDescent="0.2">
      <c r="A169" s="39">
        <v>229</v>
      </c>
      <c r="B169" s="117"/>
      <c r="C169" s="117"/>
      <c r="D169" s="126" t="s">
        <v>892</v>
      </c>
      <c r="E169" s="54" t="s">
        <v>893</v>
      </c>
      <c r="F169" s="127" t="s">
        <v>894</v>
      </c>
      <c r="G169" s="128">
        <v>4029.78</v>
      </c>
      <c r="H169" s="178"/>
      <c r="I169" s="178"/>
      <c r="J169" s="126" t="s">
        <v>892</v>
      </c>
      <c r="K169" s="54" t="s">
        <v>893</v>
      </c>
      <c r="L169" s="127" t="s">
        <v>894</v>
      </c>
      <c r="M169" s="128">
        <v>3847.33</v>
      </c>
      <c r="N169" s="174">
        <f t="shared" si="6"/>
        <v>182.45000000000027</v>
      </c>
      <c r="O169" s="175">
        <f t="shared" si="4"/>
        <v>4.74224982000504E-2</v>
      </c>
    </row>
    <row r="170" spans="1:15" ht="12.75" customHeight="1" x14ac:dyDescent="0.2">
      <c r="A170" s="39">
        <v>230</v>
      </c>
      <c r="B170" s="117"/>
      <c r="C170" s="117"/>
      <c r="D170" s="126" t="s">
        <v>895</v>
      </c>
      <c r="E170" s="54" t="s">
        <v>896</v>
      </c>
      <c r="F170" s="127" t="s">
        <v>897</v>
      </c>
      <c r="G170" s="128">
        <v>4561.18</v>
      </c>
      <c r="H170" s="178"/>
      <c r="I170" s="178"/>
      <c r="J170" s="126" t="s">
        <v>895</v>
      </c>
      <c r="K170" s="54" t="s">
        <v>896</v>
      </c>
      <c r="L170" s="127" t="s">
        <v>897</v>
      </c>
      <c r="M170" s="128">
        <v>4354.67</v>
      </c>
      <c r="N170" s="174">
        <f t="shared" si="6"/>
        <v>206.51000000000022</v>
      </c>
      <c r="O170" s="175">
        <f t="shared" si="4"/>
        <v>4.742265200348128E-2</v>
      </c>
    </row>
    <row r="171" spans="1:15" ht="12.75" customHeight="1" x14ac:dyDescent="0.2">
      <c r="A171" s="39">
        <v>231</v>
      </c>
      <c r="B171" s="117"/>
      <c r="C171" s="117"/>
      <c r="D171" s="126" t="s">
        <v>898</v>
      </c>
      <c r="E171" s="54" t="s">
        <v>899</v>
      </c>
      <c r="F171" s="127" t="s">
        <v>900</v>
      </c>
      <c r="G171" s="128">
        <v>5181.1499999999996</v>
      </c>
      <c r="H171" s="178"/>
      <c r="I171" s="178"/>
      <c r="J171" s="126" t="s">
        <v>898</v>
      </c>
      <c r="K171" s="54" t="s">
        <v>899</v>
      </c>
      <c r="L171" s="127" t="s">
        <v>900</v>
      </c>
      <c r="M171" s="128">
        <v>4946.57</v>
      </c>
      <c r="N171" s="174">
        <f t="shared" si="6"/>
        <v>234.57999999999993</v>
      </c>
      <c r="O171" s="175">
        <f t="shared" si="4"/>
        <v>4.7422759609183629E-2</v>
      </c>
    </row>
    <row r="172" spans="1:15" ht="12.75" customHeight="1" x14ac:dyDescent="0.2">
      <c r="A172" s="39">
        <v>232</v>
      </c>
      <c r="B172" s="117"/>
      <c r="C172" s="117"/>
      <c r="D172" s="126" t="s">
        <v>901</v>
      </c>
      <c r="E172" s="54" t="s">
        <v>902</v>
      </c>
      <c r="F172" s="127" t="s">
        <v>903</v>
      </c>
      <c r="G172" s="128">
        <v>5978.25</v>
      </c>
      <c r="H172" s="178"/>
      <c r="I172" s="178"/>
      <c r="J172" s="126" t="s">
        <v>901</v>
      </c>
      <c r="K172" s="54" t="s">
        <v>902</v>
      </c>
      <c r="L172" s="127" t="s">
        <v>903</v>
      </c>
      <c r="M172" s="128">
        <v>5707.58</v>
      </c>
      <c r="N172" s="174">
        <f t="shared" si="6"/>
        <v>270.67000000000007</v>
      </c>
      <c r="O172" s="175">
        <f t="shared" si="4"/>
        <v>4.7422900774058308E-2</v>
      </c>
    </row>
    <row r="173" spans="1:15" ht="12.75" customHeight="1" x14ac:dyDescent="0.2">
      <c r="A173" s="39">
        <v>233</v>
      </c>
      <c r="B173" s="117"/>
      <c r="C173" s="117"/>
      <c r="D173" s="126" t="s">
        <v>904</v>
      </c>
      <c r="E173" s="54" t="s">
        <v>905</v>
      </c>
      <c r="F173" s="127" t="s">
        <v>906</v>
      </c>
      <c r="G173" s="128">
        <v>6775.35</v>
      </c>
      <c r="H173" s="178"/>
      <c r="I173" s="178"/>
      <c r="J173" s="126" t="s">
        <v>904</v>
      </c>
      <c r="K173" s="54" t="s">
        <v>905</v>
      </c>
      <c r="L173" s="127" t="s">
        <v>906</v>
      </c>
      <c r="M173" s="128">
        <v>6468.59</v>
      </c>
      <c r="N173" s="174">
        <f t="shared" si="6"/>
        <v>306.76000000000022</v>
      </c>
      <c r="O173" s="175">
        <f t="shared" si="4"/>
        <v>4.7423008723693982E-2</v>
      </c>
    </row>
    <row r="174" spans="1:15" ht="12.75" customHeight="1" x14ac:dyDescent="0.2">
      <c r="A174" s="39">
        <v>234</v>
      </c>
      <c r="B174" s="117"/>
      <c r="C174" s="117"/>
      <c r="D174" s="126" t="s">
        <v>907</v>
      </c>
      <c r="E174" s="54" t="s">
        <v>908</v>
      </c>
      <c r="F174" s="127" t="s">
        <v>909</v>
      </c>
      <c r="G174" s="128">
        <v>7572.45</v>
      </c>
      <c r="H174" s="178"/>
      <c r="I174" s="178"/>
      <c r="J174" s="126" t="s">
        <v>907</v>
      </c>
      <c r="K174" s="54" t="s">
        <v>908</v>
      </c>
      <c r="L174" s="127" t="s">
        <v>909</v>
      </c>
      <c r="M174" s="128">
        <v>7229.6</v>
      </c>
      <c r="N174" s="174">
        <f t="shared" si="6"/>
        <v>342.84999999999945</v>
      </c>
      <c r="O174" s="175">
        <f t="shared" si="4"/>
        <v>4.742309394710631E-2</v>
      </c>
    </row>
    <row r="175" spans="1:15" ht="12.75" customHeight="1" x14ac:dyDescent="0.2">
      <c r="A175" s="39">
        <v>235</v>
      </c>
      <c r="B175" s="117"/>
      <c r="C175" s="117"/>
      <c r="D175" s="126" t="s">
        <v>910</v>
      </c>
      <c r="E175" s="54" t="s">
        <v>911</v>
      </c>
      <c r="F175" s="127" t="s">
        <v>912</v>
      </c>
      <c r="G175" s="128">
        <v>8369.5499999999993</v>
      </c>
      <c r="H175" s="178"/>
      <c r="I175" s="178"/>
      <c r="J175" s="126" t="s">
        <v>910</v>
      </c>
      <c r="K175" s="54" t="s">
        <v>911</v>
      </c>
      <c r="L175" s="127" t="s">
        <v>912</v>
      </c>
      <c r="M175" s="128">
        <v>7990.61</v>
      </c>
      <c r="N175" s="174">
        <f t="shared" si="6"/>
        <v>378.9399999999996</v>
      </c>
      <c r="O175" s="175">
        <f t="shared" si="4"/>
        <v>4.7423162937497931E-2</v>
      </c>
    </row>
    <row r="176" spans="1:15" ht="12.75" customHeight="1" x14ac:dyDescent="0.2">
      <c r="A176" s="39">
        <v>236</v>
      </c>
      <c r="B176" s="117"/>
      <c r="C176" s="117"/>
      <c r="D176" s="126" t="s">
        <v>913</v>
      </c>
      <c r="E176" s="54"/>
      <c r="F176" s="127" t="s">
        <v>914</v>
      </c>
      <c r="G176" s="128"/>
      <c r="H176" s="178"/>
      <c r="I176" s="178"/>
      <c r="J176" s="126" t="s">
        <v>913</v>
      </c>
      <c r="K176" s="54"/>
      <c r="L176" s="127" t="s">
        <v>4997</v>
      </c>
      <c r="M176" s="128"/>
      <c r="O176" s="175" t="str">
        <f t="shared" si="4"/>
        <v/>
      </c>
    </row>
    <row r="177" spans="1:15" ht="12.75" customHeight="1" x14ac:dyDescent="0.2">
      <c r="A177" s="39">
        <v>237</v>
      </c>
      <c r="B177" s="117"/>
      <c r="C177" s="117"/>
      <c r="D177" s="126" t="s">
        <v>915</v>
      </c>
      <c r="E177" s="54" t="s">
        <v>916</v>
      </c>
      <c r="F177" s="127" t="s">
        <v>917</v>
      </c>
      <c r="G177" s="128">
        <v>9432.35</v>
      </c>
      <c r="H177" s="178"/>
      <c r="I177" s="178"/>
      <c r="J177" s="126" t="s">
        <v>915</v>
      </c>
      <c r="K177" s="54" t="s">
        <v>916</v>
      </c>
      <c r="L177" s="127" t="s">
        <v>917</v>
      </c>
      <c r="M177" s="128">
        <v>9005.2900000000009</v>
      </c>
      <c r="N177" s="174">
        <f>G177-M177</f>
        <v>427.05999999999949</v>
      </c>
      <c r="O177" s="175">
        <f t="shared" si="4"/>
        <v>4.7423236786377831E-2</v>
      </c>
    </row>
    <row r="178" spans="1:15" ht="12.75" customHeight="1" x14ac:dyDescent="0.2">
      <c r="A178" s="39">
        <v>238</v>
      </c>
      <c r="B178" s="117"/>
      <c r="C178" s="117"/>
      <c r="D178" s="126" t="s">
        <v>918</v>
      </c>
      <c r="E178" s="54" t="s">
        <v>919</v>
      </c>
      <c r="F178" s="127" t="s">
        <v>920</v>
      </c>
      <c r="G178" s="128">
        <v>11026.55</v>
      </c>
      <c r="H178" s="178"/>
      <c r="I178" s="178"/>
      <c r="J178" s="126" t="s">
        <v>918</v>
      </c>
      <c r="K178" s="54" t="s">
        <v>919</v>
      </c>
      <c r="L178" s="127" t="s">
        <v>920</v>
      </c>
      <c r="M178" s="128">
        <v>10527.31</v>
      </c>
      <c r="N178" s="174">
        <f>G178-M178</f>
        <v>499.23999999999978</v>
      </c>
      <c r="O178" s="175">
        <f t="shared" si="4"/>
        <v>4.7423320867344021E-2</v>
      </c>
    </row>
    <row r="179" spans="1:15" ht="12.75" customHeight="1" x14ac:dyDescent="0.2">
      <c r="A179" s="39">
        <v>239</v>
      </c>
      <c r="B179" s="118"/>
      <c r="C179" s="118"/>
      <c r="D179" s="126" t="s">
        <v>921</v>
      </c>
      <c r="E179" s="54" t="s">
        <v>922</v>
      </c>
      <c r="F179" s="127" t="s">
        <v>923</v>
      </c>
      <c r="G179" s="128">
        <v>12620.75</v>
      </c>
      <c r="H179" s="179"/>
      <c r="I179" s="179"/>
      <c r="J179" s="126" t="s">
        <v>921</v>
      </c>
      <c r="K179" s="54" t="s">
        <v>922</v>
      </c>
      <c r="L179" s="127" t="s">
        <v>923</v>
      </c>
      <c r="M179" s="128">
        <v>12049.33</v>
      </c>
      <c r="N179" s="174">
        <f>G179-M179</f>
        <v>571.42000000000007</v>
      </c>
      <c r="O179" s="175">
        <f t="shared" si="4"/>
        <v>4.7423383706811872E-2</v>
      </c>
    </row>
    <row r="180" spans="1:15" ht="12.75" customHeight="1" x14ac:dyDescent="0.2">
      <c r="A180" s="39">
        <v>240</v>
      </c>
      <c r="B180" s="176" t="s">
        <v>31</v>
      </c>
      <c r="C180" s="176" t="s">
        <v>32</v>
      </c>
      <c r="D180" s="126"/>
      <c r="E180" s="54"/>
      <c r="F180" s="119" t="s">
        <v>924</v>
      </c>
      <c r="G180" s="120"/>
      <c r="H180" s="127" t="s">
        <v>31</v>
      </c>
      <c r="I180" s="127" t="s">
        <v>32</v>
      </c>
      <c r="J180" s="126"/>
      <c r="K180" s="54"/>
      <c r="L180" s="127" t="s">
        <v>924</v>
      </c>
      <c r="M180" s="124"/>
      <c r="O180" s="175" t="str">
        <f t="shared" si="4"/>
        <v/>
      </c>
    </row>
    <row r="181" spans="1:15" ht="12.75" customHeight="1" x14ac:dyDescent="0.2">
      <c r="A181" s="39">
        <v>241</v>
      </c>
      <c r="B181" s="117"/>
      <c r="C181" s="117"/>
      <c r="D181" s="126" t="s">
        <v>925</v>
      </c>
      <c r="E181" s="54" t="s">
        <v>926</v>
      </c>
      <c r="F181" s="127" t="s">
        <v>927</v>
      </c>
      <c r="G181" s="128">
        <v>1724.8</v>
      </c>
      <c r="H181" s="124"/>
      <c r="I181" s="124"/>
      <c r="J181" s="126" t="s">
        <v>925</v>
      </c>
      <c r="K181" s="54" t="s">
        <v>926</v>
      </c>
      <c r="L181" s="127" t="s">
        <v>927</v>
      </c>
      <c r="M181" s="128">
        <v>1681.4</v>
      </c>
      <c r="N181" s="174">
        <f t="shared" ref="N181:N199" si="7">G181-M181</f>
        <v>43.399999999999864</v>
      </c>
      <c r="O181" s="175">
        <f t="shared" si="4"/>
        <v>2.5811823480432983E-2</v>
      </c>
    </row>
    <row r="182" spans="1:15" ht="12.75" customHeight="1" x14ac:dyDescent="0.2">
      <c r="A182" s="39">
        <v>242</v>
      </c>
      <c r="B182" s="117"/>
      <c r="C182" s="117"/>
      <c r="D182" s="126" t="s">
        <v>928</v>
      </c>
      <c r="E182" s="54" t="s">
        <v>929</v>
      </c>
      <c r="F182" s="127" t="s">
        <v>930</v>
      </c>
      <c r="G182" s="128">
        <v>3449.6</v>
      </c>
      <c r="H182" s="124"/>
      <c r="I182" s="124"/>
      <c r="J182" s="126" t="s">
        <v>928</v>
      </c>
      <c r="K182" s="54" t="s">
        <v>929</v>
      </c>
      <c r="L182" s="127" t="s">
        <v>930</v>
      </c>
      <c r="M182" s="128">
        <v>3362.8</v>
      </c>
      <c r="N182" s="174">
        <f t="shared" si="7"/>
        <v>86.799999999999727</v>
      </c>
      <c r="O182" s="175">
        <f t="shared" si="4"/>
        <v>2.5811823480432983E-2</v>
      </c>
    </row>
    <row r="183" spans="1:15" ht="12.75" customHeight="1" x14ac:dyDescent="0.2">
      <c r="A183" s="39">
        <v>243</v>
      </c>
      <c r="B183" s="117"/>
      <c r="C183" s="117"/>
      <c r="D183" s="126" t="s">
        <v>931</v>
      </c>
      <c r="E183" s="54" t="s">
        <v>932</v>
      </c>
      <c r="F183" s="127" t="s">
        <v>933</v>
      </c>
      <c r="G183" s="128">
        <v>5174.3999999999996</v>
      </c>
      <c r="H183" s="124"/>
      <c r="I183" s="124"/>
      <c r="J183" s="126" t="s">
        <v>931</v>
      </c>
      <c r="K183" s="54" t="s">
        <v>932</v>
      </c>
      <c r="L183" s="127" t="s">
        <v>933</v>
      </c>
      <c r="M183" s="128">
        <v>5044.2</v>
      </c>
      <c r="N183" s="174">
        <f t="shared" si="7"/>
        <v>130.19999999999982</v>
      </c>
      <c r="O183" s="175">
        <f t="shared" si="4"/>
        <v>2.5811823480432983E-2</v>
      </c>
    </row>
    <row r="184" spans="1:15" ht="12.75" customHeight="1" x14ac:dyDescent="0.2">
      <c r="A184" s="39">
        <v>244</v>
      </c>
      <c r="B184" s="117"/>
      <c r="C184" s="117"/>
      <c r="D184" s="126" t="s">
        <v>934</v>
      </c>
      <c r="E184" s="54" t="s">
        <v>935</v>
      </c>
      <c r="F184" s="127" t="s">
        <v>936</v>
      </c>
      <c r="G184" s="128">
        <v>6899.2</v>
      </c>
      <c r="H184" s="124"/>
      <c r="I184" s="124"/>
      <c r="J184" s="126" t="s">
        <v>934</v>
      </c>
      <c r="K184" s="54" t="s">
        <v>935</v>
      </c>
      <c r="L184" s="127" t="s">
        <v>936</v>
      </c>
      <c r="M184" s="128">
        <v>6725.6</v>
      </c>
      <c r="N184" s="174">
        <f t="shared" si="7"/>
        <v>173.59999999999945</v>
      </c>
      <c r="O184" s="175">
        <f t="shared" si="4"/>
        <v>2.5811823480432983E-2</v>
      </c>
    </row>
    <row r="185" spans="1:15" ht="12.75" customHeight="1" x14ac:dyDescent="0.2">
      <c r="A185" s="39">
        <v>245</v>
      </c>
      <c r="B185" s="117"/>
      <c r="C185" s="117"/>
      <c r="D185" s="126" t="s">
        <v>937</v>
      </c>
      <c r="E185" s="54" t="s">
        <v>938</v>
      </c>
      <c r="F185" s="127" t="s">
        <v>939</v>
      </c>
      <c r="G185" s="128">
        <v>8624</v>
      </c>
      <c r="H185" s="124"/>
      <c r="I185" s="124"/>
      <c r="J185" s="126" t="s">
        <v>937</v>
      </c>
      <c r="K185" s="54" t="s">
        <v>938</v>
      </c>
      <c r="L185" s="127" t="s">
        <v>939</v>
      </c>
      <c r="M185" s="128">
        <v>8407</v>
      </c>
      <c r="N185" s="174">
        <f t="shared" si="7"/>
        <v>217</v>
      </c>
      <c r="O185" s="175">
        <f t="shared" si="4"/>
        <v>2.5811823480432983E-2</v>
      </c>
    </row>
    <row r="186" spans="1:15" ht="12.75" customHeight="1" x14ac:dyDescent="0.2">
      <c r="A186" s="39">
        <v>246</v>
      </c>
      <c r="B186" s="117"/>
      <c r="C186" s="117"/>
      <c r="D186" s="126" t="s">
        <v>940</v>
      </c>
      <c r="E186" s="54" t="s">
        <v>941</v>
      </c>
      <c r="F186" s="127" t="s">
        <v>942</v>
      </c>
      <c r="G186" s="128">
        <v>10348.799999999999</v>
      </c>
      <c r="H186" s="124"/>
      <c r="I186" s="124"/>
      <c r="J186" s="126" t="s">
        <v>940</v>
      </c>
      <c r="K186" s="54" t="s">
        <v>941</v>
      </c>
      <c r="L186" s="127" t="s">
        <v>942</v>
      </c>
      <c r="M186" s="128">
        <v>10088.4</v>
      </c>
      <c r="N186" s="174">
        <f t="shared" si="7"/>
        <v>260.39999999999964</v>
      </c>
      <c r="O186" s="175">
        <f t="shared" si="4"/>
        <v>2.5811823480432983E-2</v>
      </c>
    </row>
    <row r="187" spans="1:15" ht="12.75" customHeight="1" x14ac:dyDescent="0.2">
      <c r="A187" s="39">
        <v>247</v>
      </c>
      <c r="B187" s="117"/>
      <c r="C187" s="117"/>
      <c r="D187" s="126" t="s">
        <v>943</v>
      </c>
      <c r="E187" s="54" t="s">
        <v>944</v>
      </c>
      <c r="F187" s="127" t="s">
        <v>945</v>
      </c>
      <c r="G187" s="128">
        <v>12073.6</v>
      </c>
      <c r="H187" s="124"/>
      <c r="I187" s="124"/>
      <c r="J187" s="126" t="s">
        <v>943</v>
      </c>
      <c r="K187" s="54" t="s">
        <v>944</v>
      </c>
      <c r="L187" s="127" t="s">
        <v>945</v>
      </c>
      <c r="M187" s="128">
        <v>11769.8</v>
      </c>
      <c r="N187" s="174">
        <f t="shared" si="7"/>
        <v>303.80000000000109</v>
      </c>
      <c r="O187" s="175">
        <f t="shared" si="4"/>
        <v>2.5811823480432983E-2</v>
      </c>
    </row>
    <row r="188" spans="1:15" ht="12.75" customHeight="1" x14ac:dyDescent="0.2">
      <c r="A188" s="39">
        <v>248</v>
      </c>
      <c r="B188" s="117"/>
      <c r="C188" s="117"/>
      <c r="D188" s="126" t="s">
        <v>946</v>
      </c>
      <c r="E188" s="54" t="s">
        <v>947</v>
      </c>
      <c r="F188" s="127" t="s">
        <v>948</v>
      </c>
      <c r="G188" s="128">
        <v>13798.4</v>
      </c>
      <c r="H188" s="124"/>
      <c r="I188" s="124"/>
      <c r="J188" s="126" t="s">
        <v>946</v>
      </c>
      <c r="K188" s="54" t="s">
        <v>947</v>
      </c>
      <c r="L188" s="127" t="s">
        <v>948</v>
      </c>
      <c r="M188" s="128">
        <v>13451.2</v>
      </c>
      <c r="N188" s="174">
        <f t="shared" si="7"/>
        <v>347.19999999999891</v>
      </c>
      <c r="O188" s="175">
        <f t="shared" si="4"/>
        <v>2.5811823480432983E-2</v>
      </c>
    </row>
    <row r="189" spans="1:15" ht="12.75" customHeight="1" x14ac:dyDescent="0.2">
      <c r="A189" s="39">
        <v>249</v>
      </c>
      <c r="B189" s="117"/>
      <c r="C189" s="117"/>
      <c r="D189" s="126" t="s">
        <v>949</v>
      </c>
      <c r="E189" s="54" t="s">
        <v>950</v>
      </c>
      <c r="F189" s="127" t="s">
        <v>951</v>
      </c>
      <c r="G189" s="128">
        <v>15523.2</v>
      </c>
      <c r="H189" s="124"/>
      <c r="I189" s="124"/>
      <c r="J189" s="126" t="s">
        <v>949</v>
      </c>
      <c r="K189" s="54" t="s">
        <v>950</v>
      </c>
      <c r="L189" s="127" t="s">
        <v>951</v>
      </c>
      <c r="M189" s="128">
        <v>15132.6</v>
      </c>
      <c r="N189" s="174">
        <f t="shared" si="7"/>
        <v>390.60000000000036</v>
      </c>
      <c r="O189" s="175">
        <f t="shared" si="4"/>
        <v>2.5811823480432983E-2</v>
      </c>
    </row>
    <row r="190" spans="1:15" ht="12.75" customHeight="1" x14ac:dyDescent="0.2">
      <c r="A190" s="39">
        <v>250</v>
      </c>
      <c r="B190" s="117"/>
      <c r="C190" s="117"/>
      <c r="D190" s="126" t="s">
        <v>952</v>
      </c>
      <c r="E190" s="54" t="s">
        <v>953</v>
      </c>
      <c r="F190" s="127" t="s">
        <v>954</v>
      </c>
      <c r="G190" s="128">
        <v>17248</v>
      </c>
      <c r="H190" s="124"/>
      <c r="I190" s="124"/>
      <c r="J190" s="126" t="s">
        <v>952</v>
      </c>
      <c r="K190" s="54" t="s">
        <v>953</v>
      </c>
      <c r="L190" s="127" t="s">
        <v>954</v>
      </c>
      <c r="M190" s="128">
        <v>16814</v>
      </c>
      <c r="N190" s="174">
        <f t="shared" si="7"/>
        <v>434</v>
      </c>
      <c r="O190" s="175">
        <f t="shared" si="4"/>
        <v>2.5811823480432983E-2</v>
      </c>
    </row>
    <row r="191" spans="1:15" ht="12.75" customHeight="1" x14ac:dyDescent="0.2">
      <c r="A191" s="39">
        <v>251</v>
      </c>
      <c r="B191" s="117"/>
      <c r="C191" s="117"/>
      <c r="D191" s="126" t="s">
        <v>955</v>
      </c>
      <c r="E191" s="54" t="s">
        <v>956</v>
      </c>
      <c r="F191" s="127" t="s">
        <v>957</v>
      </c>
      <c r="G191" s="128">
        <v>18972.8</v>
      </c>
      <c r="H191" s="124"/>
      <c r="I191" s="124"/>
      <c r="J191" s="126" t="s">
        <v>955</v>
      </c>
      <c r="K191" s="54" t="s">
        <v>956</v>
      </c>
      <c r="L191" s="127" t="s">
        <v>957</v>
      </c>
      <c r="M191" s="128">
        <v>18495.400000000001</v>
      </c>
      <c r="N191" s="174">
        <f t="shared" si="7"/>
        <v>477.39999999999782</v>
      </c>
      <c r="O191" s="175">
        <f t="shared" si="4"/>
        <v>2.5811823480432761E-2</v>
      </c>
    </row>
    <row r="192" spans="1:15" ht="12.75" customHeight="1" x14ac:dyDescent="0.2">
      <c r="A192" s="39">
        <v>252</v>
      </c>
      <c r="B192" s="117"/>
      <c r="C192" s="117"/>
      <c r="D192" s="126" t="s">
        <v>958</v>
      </c>
      <c r="E192" s="54" t="s">
        <v>959</v>
      </c>
      <c r="F192" s="127" t="s">
        <v>960</v>
      </c>
      <c r="G192" s="128">
        <v>20697.599999999999</v>
      </c>
      <c r="H192" s="124"/>
      <c r="I192" s="124"/>
      <c r="J192" s="126" t="s">
        <v>958</v>
      </c>
      <c r="K192" s="54" t="s">
        <v>959</v>
      </c>
      <c r="L192" s="127" t="s">
        <v>960</v>
      </c>
      <c r="M192" s="128">
        <v>20176.8</v>
      </c>
      <c r="N192" s="174">
        <f t="shared" si="7"/>
        <v>520.79999999999927</v>
      </c>
      <c r="O192" s="175">
        <f t="shared" si="4"/>
        <v>2.5811823480432983E-2</v>
      </c>
    </row>
    <row r="193" spans="1:16" ht="12.75" customHeight="1" x14ac:dyDescent="0.2">
      <c r="A193" s="39">
        <v>253</v>
      </c>
      <c r="B193" s="117"/>
      <c r="C193" s="117"/>
      <c r="D193" s="126" t="s">
        <v>961</v>
      </c>
      <c r="E193" s="54" t="s">
        <v>962</v>
      </c>
      <c r="F193" s="127" t="s">
        <v>963</v>
      </c>
      <c r="G193" s="128">
        <v>24147.200000000001</v>
      </c>
      <c r="H193" s="124"/>
      <c r="I193" s="124"/>
      <c r="J193" s="126" t="s">
        <v>961</v>
      </c>
      <c r="K193" s="54" t="s">
        <v>962</v>
      </c>
      <c r="L193" s="127" t="s">
        <v>963</v>
      </c>
      <c r="M193" s="128">
        <v>23539.599999999999</v>
      </c>
      <c r="N193" s="174">
        <f t="shared" si="7"/>
        <v>607.60000000000218</v>
      </c>
      <c r="O193" s="175">
        <f t="shared" si="4"/>
        <v>2.5811823480432983E-2</v>
      </c>
    </row>
    <row r="194" spans="1:16" ht="63.75" customHeight="1" x14ac:dyDescent="0.2">
      <c r="A194" s="39">
        <v>254</v>
      </c>
      <c r="B194" s="117"/>
      <c r="C194" s="117"/>
      <c r="D194" s="126" t="s">
        <v>964</v>
      </c>
      <c r="E194" s="54" t="s">
        <v>965</v>
      </c>
      <c r="F194" s="127" t="s">
        <v>966</v>
      </c>
      <c r="G194" s="128">
        <v>27596.799999999999</v>
      </c>
      <c r="H194" s="124"/>
      <c r="I194" s="124"/>
      <c r="J194" s="126" t="s">
        <v>964</v>
      </c>
      <c r="K194" s="54" t="s">
        <v>965</v>
      </c>
      <c r="L194" s="127" t="s">
        <v>966</v>
      </c>
      <c r="M194" s="128">
        <v>26902.400000000001</v>
      </c>
      <c r="N194" s="174">
        <f t="shared" si="7"/>
        <v>694.39999999999782</v>
      </c>
      <c r="O194" s="175">
        <f t="shared" si="4"/>
        <v>2.5811823480432983E-2</v>
      </c>
    </row>
    <row r="195" spans="1:16" ht="63.75" customHeight="1" x14ac:dyDescent="0.2">
      <c r="A195" s="39">
        <v>255</v>
      </c>
      <c r="B195" s="117"/>
      <c r="C195" s="117"/>
      <c r="D195" s="126" t="s">
        <v>967</v>
      </c>
      <c r="E195" s="54" t="s">
        <v>968</v>
      </c>
      <c r="F195" s="127" t="s">
        <v>969</v>
      </c>
      <c r="G195" s="128">
        <v>31046.400000000001</v>
      </c>
      <c r="H195" s="124"/>
      <c r="I195" s="124"/>
      <c r="J195" s="126" t="s">
        <v>967</v>
      </c>
      <c r="K195" s="54" t="s">
        <v>968</v>
      </c>
      <c r="L195" s="127" t="s">
        <v>969</v>
      </c>
      <c r="M195" s="128">
        <v>30265.200000000001</v>
      </c>
      <c r="N195" s="174">
        <f t="shared" si="7"/>
        <v>781.20000000000073</v>
      </c>
      <c r="O195" s="175">
        <f t="shared" si="4"/>
        <v>2.5811823480432983E-2</v>
      </c>
    </row>
    <row r="196" spans="1:16" ht="25.5" customHeight="1" x14ac:dyDescent="0.2">
      <c r="A196" s="39">
        <v>256</v>
      </c>
      <c r="B196" s="117"/>
      <c r="C196" s="117"/>
      <c r="D196" s="126" t="s">
        <v>970</v>
      </c>
      <c r="E196" s="54" t="s">
        <v>971</v>
      </c>
      <c r="F196" s="127" t="s">
        <v>972</v>
      </c>
      <c r="G196" s="128">
        <v>34496</v>
      </c>
      <c r="H196" s="124"/>
      <c r="I196" s="124"/>
      <c r="J196" s="126" t="s">
        <v>970</v>
      </c>
      <c r="K196" s="54" t="s">
        <v>971</v>
      </c>
      <c r="L196" s="127" t="s">
        <v>972</v>
      </c>
      <c r="M196" s="128">
        <v>33628</v>
      </c>
      <c r="N196" s="174">
        <f t="shared" si="7"/>
        <v>868</v>
      </c>
      <c r="O196" s="175">
        <f t="shared" ref="O196:O259" si="8">IF(N196&lt;&gt;"",G196/M196-1,"")</f>
        <v>2.5811823480432983E-2</v>
      </c>
    </row>
    <row r="197" spans="1:16" ht="38.25" customHeight="1" x14ac:dyDescent="0.2">
      <c r="A197" s="39">
        <v>257</v>
      </c>
      <c r="B197" s="117"/>
      <c r="C197" s="117"/>
      <c r="D197" s="126" t="s">
        <v>973</v>
      </c>
      <c r="E197" s="54" t="s">
        <v>974</v>
      </c>
      <c r="F197" s="127" t="s">
        <v>975</v>
      </c>
      <c r="G197" s="128">
        <v>39670.400000000001</v>
      </c>
      <c r="H197" s="124"/>
      <c r="I197" s="124"/>
      <c r="J197" s="126" t="s">
        <v>973</v>
      </c>
      <c r="K197" s="54" t="s">
        <v>974</v>
      </c>
      <c r="L197" s="127" t="s">
        <v>975</v>
      </c>
      <c r="M197" s="128">
        <v>38672.199999999997</v>
      </c>
      <c r="N197" s="174">
        <f t="shared" si="7"/>
        <v>998.20000000000437</v>
      </c>
      <c r="O197" s="175">
        <f t="shared" si="8"/>
        <v>2.5811823480432983E-2</v>
      </c>
    </row>
    <row r="198" spans="1:16" ht="38.25" customHeight="1" x14ac:dyDescent="0.2">
      <c r="A198" s="39">
        <v>258</v>
      </c>
      <c r="B198" s="117"/>
      <c r="C198" s="117"/>
      <c r="D198" s="126" t="s">
        <v>976</v>
      </c>
      <c r="E198" s="54" t="s">
        <v>977</v>
      </c>
      <c r="F198" s="127" t="s">
        <v>978</v>
      </c>
      <c r="G198" s="128">
        <v>44844.800000000003</v>
      </c>
      <c r="H198" s="124"/>
      <c r="I198" s="124"/>
      <c r="J198" s="126" t="s">
        <v>976</v>
      </c>
      <c r="K198" s="54" t="s">
        <v>977</v>
      </c>
      <c r="L198" s="127" t="s">
        <v>978</v>
      </c>
      <c r="M198" s="128">
        <v>43716.4</v>
      </c>
      <c r="N198" s="174">
        <f t="shared" si="7"/>
        <v>1128.4000000000015</v>
      </c>
      <c r="O198" s="175">
        <f t="shared" si="8"/>
        <v>2.5811823480432983E-2</v>
      </c>
      <c r="P198" s="185" t="s">
        <v>5077</v>
      </c>
    </row>
    <row r="199" spans="1:16" ht="25.5" customHeight="1" x14ac:dyDescent="0.2">
      <c r="A199" s="39">
        <v>259</v>
      </c>
      <c r="B199" s="117"/>
      <c r="C199" s="117"/>
      <c r="D199" s="126" t="s">
        <v>979</v>
      </c>
      <c r="E199" s="54" t="s">
        <v>980</v>
      </c>
      <c r="F199" s="127" t="s">
        <v>981</v>
      </c>
      <c r="G199" s="128">
        <v>50019.199999999997</v>
      </c>
      <c r="H199" s="124"/>
      <c r="I199" s="124"/>
      <c r="J199" s="126" t="s">
        <v>979</v>
      </c>
      <c r="K199" s="54" t="s">
        <v>980</v>
      </c>
      <c r="L199" s="127" t="s">
        <v>981</v>
      </c>
      <c r="M199" s="128">
        <v>48760.6</v>
      </c>
      <c r="N199" s="174">
        <f t="shared" si="7"/>
        <v>1258.5999999999985</v>
      </c>
      <c r="O199" s="175">
        <f t="shared" si="8"/>
        <v>2.5811823480432983E-2</v>
      </c>
      <c r="P199" s="185" t="s">
        <v>5077</v>
      </c>
    </row>
    <row r="200" spans="1:16" ht="25.5" customHeight="1" x14ac:dyDescent="0.2">
      <c r="A200" s="39">
        <v>260</v>
      </c>
      <c r="B200" s="117"/>
      <c r="C200" s="117"/>
      <c r="D200" s="126" t="s">
        <v>982</v>
      </c>
      <c r="E200" s="54"/>
      <c r="F200" s="127" t="s">
        <v>983</v>
      </c>
      <c r="G200" s="128"/>
      <c r="H200" s="124"/>
      <c r="I200" s="124"/>
      <c r="J200" s="126" t="s">
        <v>982</v>
      </c>
      <c r="K200" s="54"/>
      <c r="L200" s="127" t="s">
        <v>983</v>
      </c>
      <c r="M200" s="128"/>
      <c r="O200" s="175" t="str">
        <f t="shared" si="8"/>
        <v/>
      </c>
    </row>
    <row r="201" spans="1:16" ht="25.5" customHeight="1" x14ac:dyDescent="0.2">
      <c r="A201" s="39">
        <v>261</v>
      </c>
      <c r="B201" s="117"/>
      <c r="C201" s="117"/>
      <c r="D201" s="126" t="s">
        <v>984</v>
      </c>
      <c r="E201" s="54" t="s">
        <v>985</v>
      </c>
      <c r="F201" s="127" t="s">
        <v>986</v>
      </c>
      <c r="G201" s="128">
        <v>55193.599999999999</v>
      </c>
      <c r="H201" s="124"/>
      <c r="I201" s="124"/>
      <c r="J201" s="126" t="s">
        <v>984</v>
      </c>
      <c r="K201" s="54" t="s">
        <v>985</v>
      </c>
      <c r="L201" s="127" t="s">
        <v>986</v>
      </c>
      <c r="M201" s="128">
        <v>53804.800000000003</v>
      </c>
      <c r="N201" s="174">
        <f>G201-M201</f>
        <v>1388.7999999999956</v>
      </c>
      <c r="O201" s="175">
        <f t="shared" si="8"/>
        <v>2.5811823480432983E-2</v>
      </c>
      <c r="P201" s="185" t="s">
        <v>5077</v>
      </c>
    </row>
    <row r="202" spans="1:16" ht="12.75" customHeight="1" x14ac:dyDescent="0.2">
      <c r="A202" s="39">
        <v>262</v>
      </c>
      <c r="B202" s="117"/>
      <c r="C202" s="117"/>
      <c r="D202" s="126" t="s">
        <v>987</v>
      </c>
      <c r="E202" s="54" t="s">
        <v>988</v>
      </c>
      <c r="F202" s="127" t="s">
        <v>989</v>
      </c>
      <c r="G202" s="128">
        <v>65542.399999999994</v>
      </c>
      <c r="H202" s="124"/>
      <c r="I202" s="124"/>
      <c r="J202" s="126" t="s">
        <v>987</v>
      </c>
      <c r="K202" s="54" t="s">
        <v>988</v>
      </c>
      <c r="L202" s="127" t="s">
        <v>989</v>
      </c>
      <c r="M202" s="128">
        <v>63893.2</v>
      </c>
      <c r="N202" s="174">
        <f>G202-M202</f>
        <v>1649.1999999999971</v>
      </c>
      <c r="O202" s="175">
        <f t="shared" si="8"/>
        <v>2.5811823480432983E-2</v>
      </c>
      <c r="P202" s="185" t="s">
        <v>5077</v>
      </c>
    </row>
    <row r="203" spans="1:16" ht="25.5" customHeight="1" x14ac:dyDescent="0.2">
      <c r="A203" s="39">
        <v>263</v>
      </c>
      <c r="B203" s="117"/>
      <c r="C203" s="117"/>
      <c r="D203" s="126" t="s">
        <v>990</v>
      </c>
      <c r="E203" s="54" t="s">
        <v>991</v>
      </c>
      <c r="F203" s="127" t="s">
        <v>992</v>
      </c>
      <c r="G203" s="128">
        <v>75891.199999999997</v>
      </c>
      <c r="H203" s="124"/>
      <c r="I203" s="124"/>
      <c r="J203" s="126" t="s">
        <v>990</v>
      </c>
      <c r="K203" s="54" t="s">
        <v>991</v>
      </c>
      <c r="L203" s="127" t="s">
        <v>992</v>
      </c>
      <c r="M203" s="128">
        <v>73981.600000000006</v>
      </c>
      <c r="N203" s="174">
        <f>G203-M203</f>
        <v>1909.5999999999913</v>
      </c>
      <c r="O203" s="175">
        <f t="shared" si="8"/>
        <v>2.5811823480432761E-2</v>
      </c>
      <c r="P203" s="185" t="s">
        <v>5077</v>
      </c>
    </row>
    <row r="204" spans="1:16" ht="25.5" customHeight="1" x14ac:dyDescent="0.2">
      <c r="A204" s="39">
        <v>264</v>
      </c>
      <c r="B204" s="117"/>
      <c r="C204" s="117"/>
      <c r="D204" s="126" t="s">
        <v>993</v>
      </c>
      <c r="E204" s="54" t="s">
        <v>994</v>
      </c>
      <c r="F204" s="127" t="s">
        <v>995</v>
      </c>
      <c r="G204" s="128">
        <v>86240</v>
      </c>
      <c r="H204" s="124"/>
      <c r="I204" s="124"/>
      <c r="J204" s="126" t="s">
        <v>993</v>
      </c>
      <c r="K204" s="54" t="s">
        <v>994</v>
      </c>
      <c r="L204" s="127" t="s">
        <v>995</v>
      </c>
      <c r="M204" s="128">
        <v>84070</v>
      </c>
      <c r="N204" s="174">
        <f>G204-M204</f>
        <v>2170</v>
      </c>
      <c r="O204" s="175">
        <f t="shared" si="8"/>
        <v>2.5811823480432983E-2</v>
      </c>
      <c r="P204" s="185" t="s">
        <v>5077</v>
      </c>
    </row>
    <row r="205" spans="1:16" ht="25.5" customHeight="1" x14ac:dyDescent="0.2">
      <c r="A205" s="39">
        <v>265</v>
      </c>
      <c r="B205" s="118"/>
      <c r="C205" s="118"/>
      <c r="D205" s="126" t="s">
        <v>996</v>
      </c>
      <c r="E205" s="54" t="s">
        <v>997</v>
      </c>
      <c r="F205" s="127" t="s">
        <v>998</v>
      </c>
      <c r="G205" s="128">
        <v>96588.800000000003</v>
      </c>
      <c r="H205" s="124"/>
      <c r="I205" s="124"/>
      <c r="J205" s="126" t="s">
        <v>996</v>
      </c>
      <c r="K205" s="54" t="s">
        <v>997</v>
      </c>
      <c r="L205" s="127" t="s">
        <v>998</v>
      </c>
      <c r="M205" s="128">
        <v>94158.399999999994</v>
      </c>
      <c r="N205" s="174">
        <f>G205-M205</f>
        <v>2430.4000000000087</v>
      </c>
      <c r="O205" s="175">
        <f t="shared" si="8"/>
        <v>2.5811823480432983E-2</v>
      </c>
      <c r="P205" s="185" t="s">
        <v>5077</v>
      </c>
    </row>
    <row r="206" spans="1:16" ht="25.5" customHeight="1" x14ac:dyDescent="0.2">
      <c r="A206" s="39">
        <v>266</v>
      </c>
      <c r="B206" s="176" t="s">
        <v>33</v>
      </c>
      <c r="C206" s="176" t="s">
        <v>34</v>
      </c>
      <c r="D206" s="126"/>
      <c r="E206" s="54"/>
      <c r="F206" s="119" t="s">
        <v>999</v>
      </c>
      <c r="G206" s="120"/>
      <c r="H206" s="176" t="s">
        <v>33</v>
      </c>
      <c r="I206" s="176" t="s">
        <v>34</v>
      </c>
      <c r="J206" s="126"/>
      <c r="K206" s="54"/>
      <c r="L206" s="127" t="s">
        <v>999</v>
      </c>
      <c r="M206" s="124"/>
      <c r="O206" s="175" t="str">
        <f t="shared" si="8"/>
        <v/>
      </c>
    </row>
    <row r="207" spans="1:16" ht="38.25" customHeight="1" x14ac:dyDescent="0.2">
      <c r="A207" s="39">
        <v>267</v>
      </c>
      <c r="B207" s="117"/>
      <c r="C207" s="117"/>
      <c r="D207" s="126" t="s">
        <v>1000</v>
      </c>
      <c r="E207" s="54" t="s">
        <v>1001</v>
      </c>
      <c r="F207" s="127" t="s">
        <v>1002</v>
      </c>
      <c r="G207" s="128">
        <v>299.55</v>
      </c>
      <c r="H207" s="178"/>
      <c r="I207" s="178"/>
      <c r="J207" s="126" t="s">
        <v>1000</v>
      </c>
      <c r="K207" s="54" t="s">
        <v>1001</v>
      </c>
      <c r="L207" s="127" t="s">
        <v>1002</v>
      </c>
      <c r="M207" s="128">
        <v>293.23</v>
      </c>
      <c r="N207" s="174">
        <f t="shared" ref="N207:N227" si="9">G207-M207</f>
        <v>6.3199999999999932</v>
      </c>
      <c r="O207" s="175">
        <f t="shared" si="8"/>
        <v>2.1553047096136035E-2</v>
      </c>
    </row>
    <row r="208" spans="1:16" ht="12.75" customHeight="1" x14ac:dyDescent="0.2">
      <c r="A208" s="39">
        <v>268</v>
      </c>
      <c r="B208" s="117"/>
      <c r="C208" s="117"/>
      <c r="D208" s="126" t="s">
        <v>1003</v>
      </c>
      <c r="E208" s="54" t="s">
        <v>1004</v>
      </c>
      <c r="F208" s="127" t="s">
        <v>1005</v>
      </c>
      <c r="G208" s="128">
        <v>524.22</v>
      </c>
      <c r="H208" s="178"/>
      <c r="I208" s="178"/>
      <c r="J208" s="126" t="s">
        <v>1003</v>
      </c>
      <c r="K208" s="54" t="s">
        <v>1004</v>
      </c>
      <c r="L208" s="127" t="s">
        <v>1005</v>
      </c>
      <c r="M208" s="128">
        <v>513.15</v>
      </c>
      <c r="N208" s="174">
        <f t="shared" si="9"/>
        <v>11.07000000000005</v>
      </c>
      <c r="O208" s="175">
        <f t="shared" si="8"/>
        <v>2.1572639579070518E-2</v>
      </c>
    </row>
    <row r="209" spans="1:15" ht="12.75" customHeight="1" x14ac:dyDescent="0.2">
      <c r="A209" s="39">
        <v>269</v>
      </c>
      <c r="B209" s="117"/>
      <c r="C209" s="117"/>
      <c r="D209" s="126" t="s">
        <v>1006</v>
      </c>
      <c r="E209" s="54" t="s">
        <v>1007</v>
      </c>
      <c r="F209" s="127" t="s">
        <v>1008</v>
      </c>
      <c r="G209" s="128">
        <v>748.88</v>
      </c>
      <c r="H209" s="178"/>
      <c r="I209" s="178"/>
      <c r="J209" s="126" t="s">
        <v>1006</v>
      </c>
      <c r="K209" s="54" t="s">
        <v>1007</v>
      </c>
      <c r="L209" s="127" t="s">
        <v>1008</v>
      </c>
      <c r="M209" s="128">
        <v>733.07</v>
      </c>
      <c r="N209" s="174">
        <f t="shared" si="9"/>
        <v>15.809999999999945</v>
      </c>
      <c r="O209" s="175">
        <f t="shared" si="8"/>
        <v>2.1566835363607817E-2</v>
      </c>
    </row>
    <row r="210" spans="1:15" ht="12.75" customHeight="1" x14ac:dyDescent="0.2">
      <c r="A210" s="39">
        <v>270</v>
      </c>
      <c r="B210" s="117"/>
      <c r="C210" s="117"/>
      <c r="D210" s="126" t="s">
        <v>1009</v>
      </c>
      <c r="E210" s="54" t="s">
        <v>1010</v>
      </c>
      <c r="F210" s="127" t="s">
        <v>1011</v>
      </c>
      <c r="G210" s="128">
        <v>973.54</v>
      </c>
      <c r="H210" s="178"/>
      <c r="I210" s="178"/>
      <c r="J210" s="126" t="s">
        <v>1009</v>
      </c>
      <c r="K210" s="54" t="s">
        <v>1010</v>
      </c>
      <c r="L210" s="127" t="s">
        <v>1011</v>
      </c>
      <c r="M210" s="128">
        <v>952.99</v>
      </c>
      <c r="N210" s="174">
        <f t="shared" si="9"/>
        <v>20.549999999999955</v>
      </c>
      <c r="O210" s="175">
        <f t="shared" si="8"/>
        <v>2.1563710007450165E-2</v>
      </c>
    </row>
    <row r="211" spans="1:15" ht="12.75" customHeight="1" x14ac:dyDescent="0.2">
      <c r="A211" s="39">
        <v>271</v>
      </c>
      <c r="B211" s="117"/>
      <c r="C211" s="117"/>
      <c r="D211" s="126" t="s">
        <v>1012</v>
      </c>
      <c r="E211" s="54" t="s">
        <v>1013</v>
      </c>
      <c r="F211" s="127" t="s">
        <v>1014</v>
      </c>
      <c r="G211" s="128">
        <v>1198.21</v>
      </c>
      <c r="H211" s="178"/>
      <c r="I211" s="178"/>
      <c r="J211" s="126" t="s">
        <v>1012</v>
      </c>
      <c r="K211" s="54" t="s">
        <v>1013</v>
      </c>
      <c r="L211" s="127" t="s">
        <v>1014</v>
      </c>
      <c r="M211" s="128">
        <v>1171.74</v>
      </c>
      <c r="N211" s="174">
        <f t="shared" si="9"/>
        <v>26.470000000000027</v>
      </c>
      <c r="O211" s="175">
        <f t="shared" si="8"/>
        <v>2.259033574001057E-2</v>
      </c>
    </row>
    <row r="212" spans="1:15" ht="12.75" customHeight="1" x14ac:dyDescent="0.2">
      <c r="A212" s="39">
        <v>272</v>
      </c>
      <c r="B212" s="117"/>
      <c r="C212" s="117"/>
      <c r="D212" s="126" t="s">
        <v>1015</v>
      </c>
      <c r="E212" s="54" t="s">
        <v>1016</v>
      </c>
      <c r="F212" s="127" t="s">
        <v>1017</v>
      </c>
      <c r="G212" s="128">
        <v>1422.87</v>
      </c>
      <c r="H212" s="178"/>
      <c r="I212" s="178"/>
      <c r="J212" s="126" t="s">
        <v>1015</v>
      </c>
      <c r="K212" s="54" t="s">
        <v>1016</v>
      </c>
      <c r="L212" s="127" t="s">
        <v>1017</v>
      </c>
      <c r="M212" s="128">
        <v>1392.83</v>
      </c>
      <c r="N212" s="174">
        <f t="shared" si="9"/>
        <v>30.039999999999964</v>
      </c>
      <c r="O212" s="175">
        <f t="shared" si="8"/>
        <v>2.1567599778867352E-2</v>
      </c>
    </row>
    <row r="213" spans="1:15" ht="12.75" customHeight="1" x14ac:dyDescent="0.2">
      <c r="A213" s="39">
        <v>273</v>
      </c>
      <c r="B213" s="117"/>
      <c r="C213" s="117"/>
      <c r="D213" s="126" t="s">
        <v>1018</v>
      </c>
      <c r="E213" s="54" t="s">
        <v>1019</v>
      </c>
      <c r="F213" s="127" t="s">
        <v>1020</v>
      </c>
      <c r="G213" s="128">
        <v>1647.54</v>
      </c>
      <c r="H213" s="178"/>
      <c r="I213" s="178"/>
      <c r="J213" s="126" t="s">
        <v>1018</v>
      </c>
      <c r="K213" s="54" t="s">
        <v>1019</v>
      </c>
      <c r="L213" s="127" t="s">
        <v>1020</v>
      </c>
      <c r="M213" s="128">
        <v>1601.02</v>
      </c>
      <c r="N213" s="174">
        <f t="shared" si="9"/>
        <v>46.519999999999982</v>
      </c>
      <c r="O213" s="175">
        <f t="shared" si="8"/>
        <v>2.9056476496233552E-2</v>
      </c>
    </row>
    <row r="214" spans="1:15" ht="12.75" customHeight="1" x14ac:dyDescent="0.2">
      <c r="A214" s="39">
        <v>274</v>
      </c>
      <c r="B214" s="117"/>
      <c r="C214" s="117"/>
      <c r="D214" s="126" t="s">
        <v>1021</v>
      </c>
      <c r="E214" s="54" t="s">
        <v>1022</v>
      </c>
      <c r="F214" s="127" t="s">
        <v>1023</v>
      </c>
      <c r="G214" s="128">
        <v>1872.2</v>
      </c>
      <c r="H214" s="178"/>
      <c r="I214" s="178"/>
      <c r="J214" s="126" t="s">
        <v>1021</v>
      </c>
      <c r="K214" s="54" t="s">
        <v>1022</v>
      </c>
      <c r="L214" s="127" t="s">
        <v>1023</v>
      </c>
      <c r="M214" s="128">
        <v>1832.68</v>
      </c>
      <c r="N214" s="174">
        <f t="shared" si="9"/>
        <v>39.519999999999982</v>
      </c>
      <c r="O214" s="175">
        <f t="shared" si="8"/>
        <v>2.156404827902314E-2</v>
      </c>
    </row>
    <row r="215" spans="1:15" ht="12.75" customHeight="1" x14ac:dyDescent="0.2">
      <c r="A215" s="39">
        <v>275</v>
      </c>
      <c r="B215" s="117"/>
      <c r="C215" s="117"/>
      <c r="D215" s="126" t="s">
        <v>1024</v>
      </c>
      <c r="E215" s="54" t="s">
        <v>1025</v>
      </c>
      <c r="F215" s="127" t="s">
        <v>1026</v>
      </c>
      <c r="G215" s="128">
        <v>2096.86</v>
      </c>
      <c r="H215" s="178"/>
      <c r="I215" s="178"/>
      <c r="J215" s="126" t="s">
        <v>1024</v>
      </c>
      <c r="K215" s="54" t="s">
        <v>1025</v>
      </c>
      <c r="L215" s="127" t="s">
        <v>1026</v>
      </c>
      <c r="M215" s="128">
        <v>2052.6</v>
      </c>
      <c r="N215" s="174">
        <f t="shared" si="9"/>
        <v>44.260000000000218</v>
      </c>
      <c r="O215" s="175">
        <f t="shared" si="8"/>
        <v>2.1562895839423168E-2</v>
      </c>
    </row>
    <row r="216" spans="1:15" ht="12.75" customHeight="1" x14ac:dyDescent="0.2">
      <c r="A216" s="39">
        <v>276</v>
      </c>
      <c r="B216" s="117"/>
      <c r="C216" s="117"/>
      <c r="D216" s="126" t="s">
        <v>1027</v>
      </c>
      <c r="E216" s="54" t="s">
        <v>1028</v>
      </c>
      <c r="F216" s="127" t="s">
        <v>1029</v>
      </c>
      <c r="G216" s="128">
        <v>2321.5300000000002</v>
      </c>
      <c r="H216" s="178"/>
      <c r="I216" s="178"/>
      <c r="J216" s="126" t="s">
        <v>1027</v>
      </c>
      <c r="K216" s="54" t="s">
        <v>1028</v>
      </c>
      <c r="L216" s="127" t="s">
        <v>1029</v>
      </c>
      <c r="M216" s="128">
        <v>2272.52</v>
      </c>
      <c r="N216" s="174">
        <f t="shared" si="9"/>
        <v>49.010000000000218</v>
      </c>
      <c r="O216" s="175">
        <f t="shared" si="8"/>
        <v>2.1566366852657115E-2</v>
      </c>
    </row>
    <row r="217" spans="1:15" ht="12.75" customHeight="1" x14ac:dyDescent="0.2">
      <c r="A217" s="39">
        <v>277</v>
      </c>
      <c r="B217" s="117"/>
      <c r="C217" s="117"/>
      <c r="D217" s="126" t="s">
        <v>1030</v>
      </c>
      <c r="E217" s="54" t="s">
        <v>1031</v>
      </c>
      <c r="F217" s="127" t="s">
        <v>1032</v>
      </c>
      <c r="G217" s="128">
        <v>2546.19</v>
      </c>
      <c r="H217" s="178"/>
      <c r="I217" s="178"/>
      <c r="J217" s="126" t="s">
        <v>1030</v>
      </c>
      <c r="K217" s="54" t="s">
        <v>1031</v>
      </c>
      <c r="L217" s="127" t="s">
        <v>1032</v>
      </c>
      <c r="M217" s="128">
        <v>2492.44</v>
      </c>
      <c r="N217" s="174">
        <f t="shared" si="9"/>
        <v>53.75</v>
      </c>
      <c r="O217" s="175">
        <f t="shared" si="8"/>
        <v>2.1565213204731037E-2</v>
      </c>
    </row>
    <row r="218" spans="1:15" ht="12.75" customHeight="1" x14ac:dyDescent="0.2">
      <c r="A218" s="39">
        <v>278</v>
      </c>
      <c r="B218" s="117"/>
      <c r="C218" s="117"/>
      <c r="D218" s="126" t="s">
        <v>1033</v>
      </c>
      <c r="E218" s="54" t="s">
        <v>1034</v>
      </c>
      <c r="F218" s="127" t="s">
        <v>1035</v>
      </c>
      <c r="G218" s="128">
        <v>2845.74</v>
      </c>
      <c r="H218" s="178"/>
      <c r="I218" s="178"/>
      <c r="J218" s="126" t="s">
        <v>1033</v>
      </c>
      <c r="K218" s="54" t="s">
        <v>1034</v>
      </c>
      <c r="L218" s="127" t="s">
        <v>1035</v>
      </c>
      <c r="M218" s="128">
        <v>2785.67</v>
      </c>
      <c r="N218" s="174">
        <f t="shared" si="9"/>
        <v>60.069999999999709</v>
      </c>
      <c r="O218" s="175">
        <f t="shared" si="8"/>
        <v>2.1563932554825138E-2</v>
      </c>
    </row>
    <row r="219" spans="1:15" ht="12.75" customHeight="1" x14ac:dyDescent="0.2">
      <c r="A219" s="39">
        <v>279</v>
      </c>
      <c r="B219" s="117"/>
      <c r="C219" s="117"/>
      <c r="D219" s="126" t="s">
        <v>1036</v>
      </c>
      <c r="E219" s="54" t="s">
        <v>1037</v>
      </c>
      <c r="F219" s="127" t="s">
        <v>1038</v>
      </c>
      <c r="G219" s="128">
        <v>3295.07</v>
      </c>
      <c r="H219" s="178"/>
      <c r="I219" s="178"/>
      <c r="J219" s="126" t="s">
        <v>1036</v>
      </c>
      <c r="K219" s="54" t="s">
        <v>1037</v>
      </c>
      <c r="L219" s="127" t="s">
        <v>1038</v>
      </c>
      <c r="M219" s="128">
        <v>3225.51</v>
      </c>
      <c r="N219" s="174">
        <f t="shared" si="9"/>
        <v>69.559999999999945</v>
      </c>
      <c r="O219" s="175">
        <f t="shared" si="8"/>
        <v>2.1565581876974438E-2</v>
      </c>
    </row>
    <row r="220" spans="1:15" ht="12.75" customHeight="1" x14ac:dyDescent="0.2">
      <c r="A220" s="39">
        <v>280</v>
      </c>
      <c r="B220" s="117"/>
      <c r="C220" s="117"/>
      <c r="D220" s="126" t="s">
        <v>1039</v>
      </c>
      <c r="E220" s="54" t="s">
        <v>1040</v>
      </c>
      <c r="F220" s="127" t="s">
        <v>1041</v>
      </c>
      <c r="G220" s="128">
        <v>3744.4</v>
      </c>
      <c r="H220" s="178"/>
      <c r="I220" s="178"/>
      <c r="J220" s="126" t="s">
        <v>1039</v>
      </c>
      <c r="K220" s="54" t="s">
        <v>1040</v>
      </c>
      <c r="L220" s="127" t="s">
        <v>1041</v>
      </c>
      <c r="M220" s="128">
        <v>3665.35</v>
      </c>
      <c r="N220" s="174">
        <f t="shared" si="9"/>
        <v>79.050000000000182</v>
      </c>
      <c r="O220" s="175">
        <f t="shared" si="8"/>
        <v>2.1566835363607817E-2</v>
      </c>
    </row>
    <row r="221" spans="1:15" ht="12.75" customHeight="1" x14ac:dyDescent="0.2">
      <c r="A221" s="39">
        <v>281</v>
      </c>
      <c r="B221" s="117"/>
      <c r="C221" s="117"/>
      <c r="D221" s="126" t="s">
        <v>1042</v>
      </c>
      <c r="E221" s="54" t="s">
        <v>1043</v>
      </c>
      <c r="F221" s="127" t="s">
        <v>1044</v>
      </c>
      <c r="G221" s="128">
        <v>4193.7299999999996</v>
      </c>
      <c r="H221" s="178"/>
      <c r="I221" s="178"/>
      <c r="J221" s="126" t="s">
        <v>1042</v>
      </c>
      <c r="K221" s="54" t="s">
        <v>1043</v>
      </c>
      <c r="L221" s="127" t="s">
        <v>1044</v>
      </c>
      <c r="M221" s="128">
        <v>4105.1899999999996</v>
      </c>
      <c r="N221" s="174">
        <f t="shared" si="9"/>
        <v>88.539999999999964</v>
      </c>
      <c r="O221" s="175">
        <f t="shared" si="8"/>
        <v>2.156782024705306E-2</v>
      </c>
    </row>
    <row r="222" spans="1:15" ht="12.75" customHeight="1" x14ac:dyDescent="0.2">
      <c r="A222" s="39">
        <v>282</v>
      </c>
      <c r="B222" s="117"/>
      <c r="C222" s="117"/>
      <c r="D222" s="126" t="s">
        <v>1045</v>
      </c>
      <c r="E222" s="54" t="s">
        <v>1046</v>
      </c>
      <c r="F222" s="127" t="s">
        <v>1047</v>
      </c>
      <c r="G222" s="128">
        <v>4643.0600000000004</v>
      </c>
      <c r="H222" s="178"/>
      <c r="I222" s="178"/>
      <c r="J222" s="126" t="s">
        <v>1045</v>
      </c>
      <c r="K222" s="54" t="s">
        <v>1046</v>
      </c>
      <c r="L222" s="127" t="s">
        <v>1047</v>
      </c>
      <c r="M222" s="128">
        <v>4545.03</v>
      </c>
      <c r="N222" s="174">
        <f t="shared" si="9"/>
        <v>98.030000000000655</v>
      </c>
      <c r="O222" s="175">
        <f t="shared" si="8"/>
        <v>2.1568614508595152E-2</v>
      </c>
    </row>
    <row r="223" spans="1:15" ht="12.75" customHeight="1" x14ac:dyDescent="0.2">
      <c r="A223" s="39">
        <v>283</v>
      </c>
      <c r="B223" s="117"/>
      <c r="C223" s="117"/>
      <c r="D223" s="126" t="s">
        <v>1048</v>
      </c>
      <c r="E223" s="54" t="s">
        <v>1049</v>
      </c>
      <c r="F223" s="127" t="s">
        <v>1050</v>
      </c>
      <c r="G223" s="128">
        <v>5092.38</v>
      </c>
      <c r="H223" s="178"/>
      <c r="I223" s="178"/>
      <c r="J223" s="126" t="s">
        <v>1048</v>
      </c>
      <c r="K223" s="54" t="s">
        <v>1049</v>
      </c>
      <c r="L223" s="127" t="s">
        <v>1050</v>
      </c>
      <c r="M223" s="128">
        <v>4984.88</v>
      </c>
      <c r="N223" s="174">
        <f t="shared" si="9"/>
        <v>107.5</v>
      </c>
      <c r="O223" s="175">
        <f t="shared" si="8"/>
        <v>2.1565213204731037E-2</v>
      </c>
    </row>
    <row r="224" spans="1:15" ht="12.75" customHeight="1" x14ac:dyDescent="0.2">
      <c r="A224" s="39">
        <v>284</v>
      </c>
      <c r="B224" s="117"/>
      <c r="C224" s="117"/>
      <c r="D224" s="126" t="s">
        <v>1051</v>
      </c>
      <c r="E224" s="54" t="s">
        <v>1052</v>
      </c>
      <c r="F224" s="127" t="s">
        <v>1053</v>
      </c>
      <c r="G224" s="128">
        <v>5541.71</v>
      </c>
      <c r="H224" s="178"/>
      <c r="I224" s="178"/>
      <c r="J224" s="126" t="s">
        <v>1051</v>
      </c>
      <c r="K224" s="54" t="s">
        <v>1052</v>
      </c>
      <c r="L224" s="127" t="s">
        <v>1053</v>
      </c>
      <c r="M224" s="128">
        <v>5424.72</v>
      </c>
      <c r="N224" s="174">
        <f t="shared" si="9"/>
        <v>116.98999999999978</v>
      </c>
      <c r="O224" s="175">
        <f t="shared" si="8"/>
        <v>2.1566090047043796E-2</v>
      </c>
    </row>
    <row r="225" spans="1:16" ht="12.75" customHeight="1" x14ac:dyDescent="0.2">
      <c r="A225" s="39">
        <v>285</v>
      </c>
      <c r="B225" s="117"/>
      <c r="C225" s="117"/>
      <c r="D225" s="126" t="s">
        <v>1054</v>
      </c>
      <c r="E225" s="54" t="s">
        <v>1055</v>
      </c>
      <c r="F225" s="127" t="s">
        <v>1056</v>
      </c>
      <c r="G225" s="128">
        <v>5991.04</v>
      </c>
      <c r="H225" s="178"/>
      <c r="I225" s="178"/>
      <c r="J225" s="126" t="s">
        <v>1054</v>
      </c>
      <c r="K225" s="54" t="s">
        <v>1055</v>
      </c>
      <c r="L225" s="127" t="s">
        <v>1056</v>
      </c>
      <c r="M225" s="128">
        <v>5864.56</v>
      </c>
      <c r="N225" s="174">
        <f t="shared" si="9"/>
        <v>126.47999999999956</v>
      </c>
      <c r="O225" s="175">
        <f t="shared" si="8"/>
        <v>2.1566835363607817E-2</v>
      </c>
    </row>
    <row r="226" spans="1:16" ht="12.75" customHeight="1" x14ac:dyDescent="0.2">
      <c r="A226" s="39">
        <v>286</v>
      </c>
      <c r="B226" s="117"/>
      <c r="C226" s="117"/>
      <c r="D226" s="126" t="s">
        <v>1057</v>
      </c>
      <c r="E226" s="54" t="s">
        <v>1058</v>
      </c>
      <c r="F226" s="127" t="s">
        <v>1059</v>
      </c>
      <c r="G226" s="128">
        <v>6440.37</v>
      </c>
      <c r="H226" s="178"/>
      <c r="I226" s="178"/>
      <c r="J226" s="126" t="s">
        <v>1057</v>
      </c>
      <c r="K226" s="54" t="s">
        <v>1058</v>
      </c>
      <c r="L226" s="127" t="s">
        <v>1059</v>
      </c>
      <c r="M226" s="128">
        <v>6304.4</v>
      </c>
      <c r="N226" s="174">
        <f t="shared" si="9"/>
        <v>135.97000000000025</v>
      </c>
      <c r="O226" s="175">
        <f t="shared" si="8"/>
        <v>2.156747668295167E-2</v>
      </c>
    </row>
    <row r="227" spans="1:16" ht="12.75" customHeight="1" x14ac:dyDescent="0.2">
      <c r="A227" s="39">
        <v>287</v>
      </c>
      <c r="B227" s="117"/>
      <c r="C227" s="117"/>
      <c r="D227" s="126" t="s">
        <v>1060</v>
      </c>
      <c r="E227" s="54" t="s">
        <v>1061</v>
      </c>
      <c r="F227" s="127" t="s">
        <v>1062</v>
      </c>
      <c r="G227" s="128">
        <v>6889.7</v>
      </c>
      <c r="H227" s="178"/>
      <c r="I227" s="178"/>
      <c r="J227" s="126" t="s">
        <v>1060</v>
      </c>
      <c r="K227" s="54" t="s">
        <v>1061</v>
      </c>
      <c r="L227" s="127" t="s">
        <v>1062</v>
      </c>
      <c r="M227" s="128">
        <v>6744.24</v>
      </c>
      <c r="N227" s="174">
        <f t="shared" si="9"/>
        <v>145.46000000000004</v>
      </c>
      <c r="O227" s="175">
        <f t="shared" si="8"/>
        <v>2.1568034352276833E-2</v>
      </c>
    </row>
    <row r="228" spans="1:16" ht="12.75" customHeight="1" x14ac:dyDescent="0.2">
      <c r="A228" s="39">
        <v>288</v>
      </c>
      <c r="B228" s="117"/>
      <c r="C228" s="117"/>
      <c r="D228" s="126" t="s">
        <v>1063</v>
      </c>
      <c r="E228" s="54"/>
      <c r="F228" s="127" t="s">
        <v>1064</v>
      </c>
      <c r="G228" s="128"/>
      <c r="H228" s="178"/>
      <c r="I228" s="178"/>
      <c r="J228" s="126" t="s">
        <v>1063</v>
      </c>
      <c r="K228" s="54"/>
      <c r="L228" s="127" t="s">
        <v>1064</v>
      </c>
      <c r="M228" s="128"/>
      <c r="O228" s="175" t="str">
        <f t="shared" si="8"/>
        <v/>
      </c>
    </row>
    <row r="229" spans="1:16" ht="12.75" customHeight="1" x14ac:dyDescent="0.2">
      <c r="A229" s="39">
        <v>289</v>
      </c>
      <c r="B229" s="117"/>
      <c r="C229" s="117"/>
      <c r="D229" s="126" t="s">
        <v>1065</v>
      </c>
      <c r="E229" s="54" t="s">
        <v>1066</v>
      </c>
      <c r="F229" s="127" t="s">
        <v>1067</v>
      </c>
      <c r="G229" s="128">
        <v>7488.8</v>
      </c>
      <c r="H229" s="178"/>
      <c r="I229" s="178"/>
      <c r="J229" s="126" t="s">
        <v>1065</v>
      </c>
      <c r="K229" s="54" t="s">
        <v>1066</v>
      </c>
      <c r="L229" s="127" t="s">
        <v>1067</v>
      </c>
      <c r="M229" s="128">
        <v>7330.7</v>
      </c>
      <c r="N229" s="174">
        <f t="shared" ref="N229:N239" si="10">G229-M229</f>
        <v>158.10000000000036</v>
      </c>
      <c r="O229" s="175">
        <f t="shared" si="8"/>
        <v>2.1566835363607817E-2</v>
      </c>
    </row>
    <row r="230" spans="1:16" ht="12.75" customHeight="1" x14ac:dyDescent="0.2">
      <c r="A230" s="39">
        <v>290</v>
      </c>
      <c r="B230" s="117"/>
      <c r="C230" s="117"/>
      <c r="D230" s="126" t="s">
        <v>1068</v>
      </c>
      <c r="E230" s="54" t="s">
        <v>1069</v>
      </c>
      <c r="F230" s="127" t="s">
        <v>1070</v>
      </c>
      <c r="G230" s="128">
        <v>8387.4599999999991</v>
      </c>
      <c r="H230" s="178"/>
      <c r="I230" s="178"/>
      <c r="J230" s="126" t="s">
        <v>1068</v>
      </c>
      <c r="K230" s="54" t="s">
        <v>1069</v>
      </c>
      <c r="L230" s="127" t="s">
        <v>1070</v>
      </c>
      <c r="M230" s="128">
        <v>8210.3799999999992</v>
      </c>
      <c r="N230" s="174">
        <f t="shared" si="10"/>
        <v>177.07999999999993</v>
      </c>
      <c r="O230" s="175">
        <f t="shared" si="8"/>
        <v>2.156782024705306E-2</v>
      </c>
    </row>
    <row r="231" spans="1:16" ht="12.75" customHeight="1" x14ac:dyDescent="0.2">
      <c r="A231" s="39">
        <v>291</v>
      </c>
      <c r="B231" s="117"/>
      <c r="C231" s="117"/>
      <c r="D231" s="126" t="s">
        <v>1071</v>
      </c>
      <c r="E231" s="54" t="s">
        <v>1072</v>
      </c>
      <c r="F231" s="127" t="s">
        <v>1073</v>
      </c>
      <c r="G231" s="128">
        <v>9286.11</v>
      </c>
      <c r="H231" s="178"/>
      <c r="I231" s="178"/>
      <c r="J231" s="126" t="s">
        <v>1071</v>
      </c>
      <c r="K231" s="54" t="s">
        <v>1072</v>
      </c>
      <c r="L231" s="127" t="s">
        <v>1073</v>
      </c>
      <c r="M231" s="128">
        <v>9090.07</v>
      </c>
      <c r="N231" s="174">
        <f t="shared" si="10"/>
        <v>196.04000000000087</v>
      </c>
      <c r="O231" s="175">
        <f t="shared" si="8"/>
        <v>2.1566390577850481E-2</v>
      </c>
    </row>
    <row r="232" spans="1:16" ht="38.25" customHeight="1" x14ac:dyDescent="0.2">
      <c r="A232" s="39">
        <v>292</v>
      </c>
      <c r="B232" s="117"/>
      <c r="C232" s="117"/>
      <c r="D232" s="126" t="s">
        <v>1074</v>
      </c>
      <c r="E232" s="54" t="s">
        <v>1075</v>
      </c>
      <c r="F232" s="127" t="s">
        <v>1076</v>
      </c>
      <c r="G232" s="128">
        <v>10184.77</v>
      </c>
      <c r="H232" s="178"/>
      <c r="I232" s="178"/>
      <c r="J232" s="126" t="s">
        <v>1074</v>
      </c>
      <c r="K232" s="54" t="s">
        <v>1075</v>
      </c>
      <c r="L232" s="127" t="s">
        <v>1076</v>
      </c>
      <c r="M232" s="128">
        <v>9969.75</v>
      </c>
      <c r="N232" s="174">
        <f t="shared" si="10"/>
        <v>215.02000000000044</v>
      </c>
      <c r="O232" s="175">
        <f t="shared" si="8"/>
        <v>2.1567240903733742E-2</v>
      </c>
    </row>
    <row r="233" spans="1:16" ht="12.75" customHeight="1" x14ac:dyDescent="0.2">
      <c r="A233" s="39">
        <v>293</v>
      </c>
      <c r="B233" s="117"/>
      <c r="C233" s="117"/>
      <c r="D233" s="126" t="s">
        <v>1077</v>
      </c>
      <c r="E233" s="54" t="s">
        <v>1078</v>
      </c>
      <c r="F233" s="127" t="s">
        <v>1079</v>
      </c>
      <c r="G233" s="128">
        <v>11083.42</v>
      </c>
      <c r="H233" s="178"/>
      <c r="I233" s="178"/>
      <c r="J233" s="126" t="s">
        <v>1077</v>
      </c>
      <c r="K233" s="54" t="s">
        <v>1078</v>
      </c>
      <c r="L233" s="127" t="s">
        <v>1079</v>
      </c>
      <c r="M233" s="128">
        <v>10849.44</v>
      </c>
      <c r="N233" s="174">
        <f t="shared" si="10"/>
        <v>233.97999999999956</v>
      </c>
      <c r="O233" s="175">
        <f t="shared" si="8"/>
        <v>2.1566090047043796E-2</v>
      </c>
    </row>
    <row r="234" spans="1:16" ht="12.75" customHeight="1" x14ac:dyDescent="0.2">
      <c r="A234" s="39">
        <v>294</v>
      </c>
      <c r="B234" s="117"/>
      <c r="C234" s="117"/>
      <c r="D234" s="126" t="s">
        <v>1080</v>
      </c>
      <c r="E234" s="54" t="s">
        <v>1081</v>
      </c>
      <c r="F234" s="127" t="s">
        <v>1082</v>
      </c>
      <c r="G234" s="128">
        <v>11982.08</v>
      </c>
      <c r="H234" s="178"/>
      <c r="I234" s="178"/>
      <c r="J234" s="126" t="s">
        <v>1080</v>
      </c>
      <c r="K234" s="54" t="s">
        <v>1081</v>
      </c>
      <c r="L234" s="127" t="s">
        <v>1082</v>
      </c>
      <c r="M234" s="128">
        <v>11729.12</v>
      </c>
      <c r="N234" s="174">
        <f t="shared" si="10"/>
        <v>252.95999999999913</v>
      </c>
      <c r="O234" s="175">
        <f t="shared" si="8"/>
        <v>2.1566835363607817E-2</v>
      </c>
    </row>
    <row r="235" spans="1:16" ht="12.75" customHeight="1" x14ac:dyDescent="0.2">
      <c r="A235" s="39">
        <v>295</v>
      </c>
      <c r="B235" s="117"/>
      <c r="C235" s="117"/>
      <c r="D235" s="126" t="s">
        <v>1083</v>
      </c>
      <c r="E235" s="54" t="s">
        <v>1084</v>
      </c>
      <c r="F235" s="127" t="s">
        <v>1085</v>
      </c>
      <c r="G235" s="128">
        <v>12880.74</v>
      </c>
      <c r="H235" s="178"/>
      <c r="I235" s="178"/>
      <c r="J235" s="126" t="s">
        <v>1083</v>
      </c>
      <c r="K235" s="54" t="s">
        <v>1084</v>
      </c>
      <c r="L235" s="127" t="s">
        <v>1085</v>
      </c>
      <c r="M235" s="128">
        <v>12608.8</v>
      </c>
      <c r="N235" s="174">
        <f t="shared" si="10"/>
        <v>271.94000000000051</v>
      </c>
      <c r="O235" s="175">
        <f t="shared" si="8"/>
        <v>2.156747668295167E-2</v>
      </c>
    </row>
    <row r="236" spans="1:16" ht="12.75" customHeight="1" x14ac:dyDescent="0.2">
      <c r="A236" s="39">
        <v>296</v>
      </c>
      <c r="B236" s="118"/>
      <c r="C236" s="118"/>
      <c r="D236" s="126" t="s">
        <v>1086</v>
      </c>
      <c r="E236" s="54" t="s">
        <v>1087</v>
      </c>
      <c r="F236" s="127" t="s">
        <v>1088</v>
      </c>
      <c r="G236" s="128">
        <v>13779.39</v>
      </c>
      <c r="H236" s="179"/>
      <c r="I236" s="179"/>
      <c r="J236" s="126" t="s">
        <v>1086</v>
      </c>
      <c r="K236" s="54" t="s">
        <v>1087</v>
      </c>
      <c r="L236" s="127" t="s">
        <v>1088</v>
      </c>
      <c r="M236" s="128">
        <v>13488.49</v>
      </c>
      <c r="N236" s="174">
        <f t="shared" si="10"/>
        <v>290.89999999999964</v>
      </c>
      <c r="O236" s="175">
        <f t="shared" si="8"/>
        <v>2.1566535616662774E-2</v>
      </c>
    </row>
    <row r="237" spans="1:16" ht="12.75" customHeight="1" x14ac:dyDescent="0.2">
      <c r="A237" s="39">
        <v>302</v>
      </c>
      <c r="B237" s="176" t="s">
        <v>39</v>
      </c>
      <c r="C237" s="176" t="s">
        <v>40</v>
      </c>
      <c r="D237" s="126" t="s">
        <v>1099</v>
      </c>
      <c r="E237" s="54" t="s">
        <v>1100</v>
      </c>
      <c r="F237" s="127" t="s">
        <v>1101</v>
      </c>
      <c r="G237" s="128">
        <v>842.34</v>
      </c>
      <c r="H237" s="127" t="s">
        <v>39</v>
      </c>
      <c r="I237" s="127" t="s">
        <v>40</v>
      </c>
      <c r="J237" s="126" t="s">
        <v>1099</v>
      </c>
      <c r="K237" s="54" t="s">
        <v>1100</v>
      </c>
      <c r="L237" s="127" t="s">
        <v>1101</v>
      </c>
      <c r="M237" s="128">
        <v>771.42</v>
      </c>
      <c r="N237" s="174">
        <f t="shared" si="10"/>
        <v>70.920000000000073</v>
      </c>
      <c r="O237" s="175">
        <f t="shared" si="8"/>
        <v>9.1934354826164855E-2</v>
      </c>
      <c r="P237" s="185" t="s">
        <v>5078</v>
      </c>
    </row>
    <row r="238" spans="1:16" ht="12.75" customHeight="1" x14ac:dyDescent="0.2">
      <c r="A238" s="39">
        <v>303</v>
      </c>
      <c r="B238" s="117"/>
      <c r="C238" s="117"/>
      <c r="D238" s="126" t="s">
        <v>1102</v>
      </c>
      <c r="E238" s="54" t="s">
        <v>1103</v>
      </c>
      <c r="F238" s="127" t="s">
        <v>1104</v>
      </c>
      <c r="G238" s="128">
        <v>1064.82</v>
      </c>
      <c r="H238" s="124"/>
      <c r="I238" s="124"/>
      <c r="J238" s="126" t="s">
        <v>1102</v>
      </c>
      <c r="K238" s="54" t="s">
        <v>1103</v>
      </c>
      <c r="L238" s="127" t="s">
        <v>1104</v>
      </c>
      <c r="M238" s="128">
        <v>975.16</v>
      </c>
      <c r="N238" s="174">
        <f t="shared" si="10"/>
        <v>89.659999999999968</v>
      </c>
      <c r="O238" s="175">
        <f t="shared" si="8"/>
        <v>9.1943886131506503E-2</v>
      </c>
      <c r="P238" s="185" t="s">
        <v>5078</v>
      </c>
    </row>
    <row r="239" spans="1:16" ht="12.75" customHeight="1" x14ac:dyDescent="0.2">
      <c r="A239" s="39">
        <v>304</v>
      </c>
      <c r="B239" s="118"/>
      <c r="C239" s="118"/>
      <c r="D239" s="126" t="s">
        <v>1105</v>
      </c>
      <c r="E239" s="54" t="s">
        <v>1106</v>
      </c>
      <c r="F239" s="127" t="s">
        <v>1107</v>
      </c>
      <c r="G239" s="128">
        <v>1203.49</v>
      </c>
      <c r="H239" s="124"/>
      <c r="I239" s="124"/>
      <c r="J239" s="126" t="s">
        <v>1105</v>
      </c>
      <c r="K239" s="54" t="s">
        <v>1106</v>
      </c>
      <c r="L239" s="127" t="s">
        <v>1107</v>
      </c>
      <c r="M239" s="128">
        <v>1102.1600000000001</v>
      </c>
      <c r="N239" s="174">
        <f t="shared" si="10"/>
        <v>101.32999999999993</v>
      </c>
      <c r="O239" s="175">
        <f t="shared" si="8"/>
        <v>9.1937649706031799E-2</v>
      </c>
      <c r="P239" s="185" t="s">
        <v>5078</v>
      </c>
    </row>
    <row r="240" spans="1:16" ht="12.75" customHeight="1" x14ac:dyDescent="0.2">
      <c r="A240" s="39">
        <v>318</v>
      </c>
      <c r="B240" s="176" t="s">
        <v>45</v>
      </c>
      <c r="C240" s="176" t="s">
        <v>46</v>
      </c>
      <c r="D240" s="126"/>
      <c r="E240" s="54"/>
      <c r="F240" s="119" t="s">
        <v>1118</v>
      </c>
      <c r="G240" s="120"/>
      <c r="H240" s="176" t="s">
        <v>45</v>
      </c>
      <c r="I240" s="176" t="s">
        <v>46</v>
      </c>
      <c r="J240" s="126"/>
      <c r="K240" s="54"/>
      <c r="L240" s="127" t="s">
        <v>1118</v>
      </c>
      <c r="M240" s="124"/>
      <c r="O240" s="175" t="str">
        <f t="shared" si="8"/>
        <v/>
      </c>
    </row>
    <row r="241" spans="1:15" ht="12.75" customHeight="1" x14ac:dyDescent="0.2">
      <c r="A241" s="39">
        <v>319</v>
      </c>
      <c r="B241" s="117"/>
      <c r="C241" s="117"/>
      <c r="D241" s="126" t="s">
        <v>1119</v>
      </c>
      <c r="E241" s="54" t="s">
        <v>1120</v>
      </c>
      <c r="F241" s="127" t="s">
        <v>1121</v>
      </c>
      <c r="G241" s="128">
        <v>359.81</v>
      </c>
      <c r="H241" s="178"/>
      <c r="I241" s="178"/>
      <c r="J241" s="126" t="s">
        <v>1119</v>
      </c>
      <c r="K241" s="54" t="s">
        <v>1120</v>
      </c>
      <c r="L241" s="127" t="s">
        <v>1121</v>
      </c>
      <c r="M241" s="128">
        <v>361.34</v>
      </c>
      <c r="N241" s="174">
        <f t="shared" ref="N241:N254" si="11">G241-M241</f>
        <v>-1.5299999999999727</v>
      </c>
      <c r="O241" s="175">
        <f t="shared" si="8"/>
        <v>-4.2342392206785595E-3</v>
      </c>
    </row>
    <row r="242" spans="1:15" ht="25.5" customHeight="1" x14ac:dyDescent="0.2">
      <c r="A242" s="39">
        <v>320</v>
      </c>
      <c r="B242" s="117"/>
      <c r="C242" s="117"/>
      <c r="D242" s="126" t="s">
        <v>1122</v>
      </c>
      <c r="E242" s="54" t="s">
        <v>1123</v>
      </c>
      <c r="F242" s="127" t="s">
        <v>1124</v>
      </c>
      <c r="G242" s="128">
        <v>629.66</v>
      </c>
      <c r="H242" s="178"/>
      <c r="I242" s="178"/>
      <c r="J242" s="126" t="s">
        <v>1122</v>
      </c>
      <c r="K242" s="54" t="s">
        <v>1123</v>
      </c>
      <c r="L242" s="127" t="s">
        <v>1124</v>
      </c>
      <c r="M242" s="128">
        <v>632.35</v>
      </c>
      <c r="N242" s="174">
        <f t="shared" si="11"/>
        <v>-2.6900000000000546</v>
      </c>
      <c r="O242" s="175">
        <f t="shared" si="8"/>
        <v>-4.2539732742943315E-3</v>
      </c>
    </row>
    <row r="243" spans="1:15" ht="12.75" customHeight="1" x14ac:dyDescent="0.2">
      <c r="A243" s="39">
        <v>321</v>
      </c>
      <c r="B243" s="117"/>
      <c r="C243" s="117"/>
      <c r="D243" s="126" t="s">
        <v>1125</v>
      </c>
      <c r="E243" s="54" t="s">
        <v>1126</v>
      </c>
      <c r="F243" s="127" t="s">
        <v>1127</v>
      </c>
      <c r="G243" s="128">
        <v>989.47</v>
      </c>
      <c r="H243" s="178"/>
      <c r="I243" s="178"/>
      <c r="J243" s="126" t="s">
        <v>1125</v>
      </c>
      <c r="K243" s="54" t="s">
        <v>1126</v>
      </c>
      <c r="L243" s="127" t="s">
        <v>1127</v>
      </c>
      <c r="M243" s="128">
        <v>993.69</v>
      </c>
      <c r="N243" s="174">
        <f t="shared" si="11"/>
        <v>-4.2200000000000273</v>
      </c>
      <c r="O243" s="175">
        <f t="shared" si="8"/>
        <v>-4.2467972909056018E-3</v>
      </c>
    </row>
    <row r="244" spans="1:15" ht="12.75" customHeight="1" x14ac:dyDescent="0.2">
      <c r="A244" s="39">
        <v>322</v>
      </c>
      <c r="B244" s="117"/>
      <c r="C244" s="117"/>
      <c r="D244" s="126" t="s">
        <v>1128</v>
      </c>
      <c r="E244" s="54" t="s">
        <v>1129</v>
      </c>
      <c r="F244" s="127" t="s">
        <v>1130</v>
      </c>
      <c r="G244" s="128">
        <v>1349.28</v>
      </c>
      <c r="H244" s="178"/>
      <c r="I244" s="178"/>
      <c r="J244" s="126" t="s">
        <v>1128</v>
      </c>
      <c r="K244" s="54" t="s">
        <v>1129</v>
      </c>
      <c r="L244" s="127" t="s">
        <v>1130</v>
      </c>
      <c r="M244" s="128">
        <v>1355.03</v>
      </c>
      <c r="N244" s="174">
        <f t="shared" si="11"/>
        <v>-5.75</v>
      </c>
      <c r="O244" s="175">
        <f t="shared" si="8"/>
        <v>-4.2434484845353948E-3</v>
      </c>
    </row>
    <row r="245" spans="1:15" ht="12.75" customHeight="1" x14ac:dyDescent="0.2">
      <c r="A245" s="39">
        <v>323</v>
      </c>
      <c r="B245" s="117"/>
      <c r="C245" s="117"/>
      <c r="D245" s="126" t="s">
        <v>1131</v>
      </c>
      <c r="E245" s="54" t="s">
        <v>1132</v>
      </c>
      <c r="F245" s="127" t="s">
        <v>1133</v>
      </c>
      <c r="G245" s="128">
        <v>2023.92</v>
      </c>
      <c r="H245" s="178"/>
      <c r="I245" s="178"/>
      <c r="J245" s="126" t="s">
        <v>1131</v>
      </c>
      <c r="K245" s="54" t="s">
        <v>1132</v>
      </c>
      <c r="L245" s="127" t="s">
        <v>1133</v>
      </c>
      <c r="M245" s="128">
        <v>2032.55</v>
      </c>
      <c r="N245" s="174">
        <f t="shared" si="11"/>
        <v>-8.6299999999998818</v>
      </c>
      <c r="O245" s="175">
        <f t="shared" si="8"/>
        <v>-4.2458980098889487E-3</v>
      </c>
    </row>
    <row r="246" spans="1:15" ht="12.75" customHeight="1" x14ac:dyDescent="0.2">
      <c r="A246" s="39">
        <v>324</v>
      </c>
      <c r="B246" s="117"/>
      <c r="C246" s="117"/>
      <c r="D246" s="126" t="s">
        <v>1134</v>
      </c>
      <c r="E246" s="54" t="s">
        <v>1135</v>
      </c>
      <c r="F246" s="127" t="s">
        <v>1136</v>
      </c>
      <c r="G246" s="128">
        <v>2698.56</v>
      </c>
      <c r="H246" s="178"/>
      <c r="I246" s="178"/>
      <c r="J246" s="126" t="s">
        <v>1134</v>
      </c>
      <c r="K246" s="54" t="s">
        <v>1135</v>
      </c>
      <c r="L246" s="127" t="s">
        <v>1136</v>
      </c>
      <c r="M246" s="128">
        <v>2710.07</v>
      </c>
      <c r="N246" s="174">
        <f t="shared" si="11"/>
        <v>-11.510000000000218</v>
      </c>
      <c r="O246" s="175">
        <f t="shared" si="8"/>
        <v>-4.2471227680466184E-3</v>
      </c>
    </row>
    <row r="247" spans="1:15" ht="12.75" customHeight="1" x14ac:dyDescent="0.2">
      <c r="A247" s="39">
        <v>325</v>
      </c>
      <c r="B247" s="117"/>
      <c r="C247" s="117"/>
      <c r="D247" s="126" t="s">
        <v>1137</v>
      </c>
      <c r="E247" s="54" t="s">
        <v>1138</v>
      </c>
      <c r="F247" s="127" t="s">
        <v>1139</v>
      </c>
      <c r="G247" s="128">
        <v>3373.2</v>
      </c>
      <c r="H247" s="178"/>
      <c r="I247" s="178"/>
      <c r="J247" s="126" t="s">
        <v>1137</v>
      </c>
      <c r="K247" s="54" t="s">
        <v>1138</v>
      </c>
      <c r="L247" s="127" t="s">
        <v>1139</v>
      </c>
      <c r="M247" s="128">
        <v>3387.58</v>
      </c>
      <c r="N247" s="174">
        <f t="shared" si="11"/>
        <v>-14.380000000000109</v>
      </c>
      <c r="O247" s="175">
        <f t="shared" si="8"/>
        <v>-4.2449182011937703E-3</v>
      </c>
    </row>
    <row r="248" spans="1:15" ht="12.75" customHeight="1" x14ac:dyDescent="0.2">
      <c r="A248" s="39">
        <v>326</v>
      </c>
      <c r="B248" s="117"/>
      <c r="C248" s="117"/>
      <c r="D248" s="126" t="s">
        <v>1140</v>
      </c>
      <c r="E248" s="54" t="s">
        <v>1141</v>
      </c>
      <c r="F248" s="127" t="s">
        <v>1142</v>
      </c>
      <c r="G248" s="128">
        <v>4047.84</v>
      </c>
      <c r="H248" s="178"/>
      <c r="I248" s="178"/>
      <c r="J248" s="126" t="s">
        <v>1140</v>
      </c>
      <c r="K248" s="54" t="s">
        <v>1141</v>
      </c>
      <c r="L248" s="127" t="s">
        <v>1142</v>
      </c>
      <c r="M248" s="128">
        <v>4065.1</v>
      </c>
      <c r="N248" s="174">
        <f t="shared" si="11"/>
        <v>-17.259999999999764</v>
      </c>
      <c r="O248" s="175">
        <f t="shared" si="8"/>
        <v>-4.2458980098889487E-3</v>
      </c>
    </row>
    <row r="249" spans="1:15" ht="12.75" customHeight="1" x14ac:dyDescent="0.2">
      <c r="A249" s="39">
        <v>327</v>
      </c>
      <c r="B249" s="117"/>
      <c r="C249" s="117"/>
      <c r="D249" s="126" t="s">
        <v>1143</v>
      </c>
      <c r="E249" s="54" t="s">
        <v>1144</v>
      </c>
      <c r="F249" s="127" t="s">
        <v>1145</v>
      </c>
      <c r="G249" s="128">
        <v>5397.12</v>
      </c>
      <c r="H249" s="178"/>
      <c r="I249" s="178"/>
      <c r="J249" s="126" t="s">
        <v>1143</v>
      </c>
      <c r="K249" s="54" t="s">
        <v>1144</v>
      </c>
      <c r="L249" s="127" t="s">
        <v>1145</v>
      </c>
      <c r="M249" s="128">
        <v>5420.13</v>
      </c>
      <c r="N249" s="174">
        <f t="shared" si="11"/>
        <v>-23.010000000000218</v>
      </c>
      <c r="O249" s="175">
        <f t="shared" si="8"/>
        <v>-4.2452856296805175E-3</v>
      </c>
    </row>
    <row r="250" spans="1:15" ht="12.75" customHeight="1" x14ac:dyDescent="0.2">
      <c r="A250" s="39">
        <v>328</v>
      </c>
      <c r="B250" s="117"/>
      <c r="C250" s="117"/>
      <c r="D250" s="126" t="s">
        <v>1146</v>
      </c>
      <c r="E250" s="54" t="s">
        <v>1147</v>
      </c>
      <c r="F250" s="127" t="s">
        <v>1148</v>
      </c>
      <c r="G250" s="128">
        <v>6746.4</v>
      </c>
      <c r="H250" s="178"/>
      <c r="I250" s="178"/>
      <c r="J250" s="126" t="s">
        <v>1146</v>
      </c>
      <c r="K250" s="54" t="s">
        <v>1147</v>
      </c>
      <c r="L250" s="127" t="s">
        <v>1148</v>
      </c>
      <c r="M250" s="128">
        <v>6775.16</v>
      </c>
      <c r="N250" s="174">
        <f t="shared" si="11"/>
        <v>-28.760000000000218</v>
      </c>
      <c r="O250" s="175">
        <f t="shared" si="8"/>
        <v>-4.2449182011937703E-3</v>
      </c>
    </row>
    <row r="251" spans="1:15" ht="12.75" customHeight="1" x14ac:dyDescent="0.2">
      <c r="A251" s="39">
        <v>329</v>
      </c>
      <c r="B251" s="117"/>
      <c r="C251" s="117"/>
      <c r="D251" s="126" t="s">
        <v>1149</v>
      </c>
      <c r="E251" s="54" t="s">
        <v>1150</v>
      </c>
      <c r="F251" s="127" t="s">
        <v>1151</v>
      </c>
      <c r="G251" s="128">
        <v>8095.68</v>
      </c>
      <c r="H251" s="178"/>
      <c r="I251" s="178"/>
      <c r="J251" s="126" t="s">
        <v>1149</v>
      </c>
      <c r="K251" s="54" t="s">
        <v>1150</v>
      </c>
      <c r="L251" s="127" t="s">
        <v>1151</v>
      </c>
      <c r="M251" s="128">
        <v>8130.2</v>
      </c>
      <c r="N251" s="174">
        <f t="shared" si="11"/>
        <v>-34.519999999999527</v>
      </c>
      <c r="O251" s="175">
        <f t="shared" si="8"/>
        <v>-4.2458980098889487E-3</v>
      </c>
    </row>
    <row r="252" spans="1:15" ht="12.75" customHeight="1" x14ac:dyDescent="0.2">
      <c r="A252" s="39">
        <v>330</v>
      </c>
      <c r="B252" s="117"/>
      <c r="C252" s="117"/>
      <c r="D252" s="126" t="s">
        <v>1152</v>
      </c>
      <c r="E252" s="54" t="s">
        <v>1153</v>
      </c>
      <c r="F252" s="127" t="s">
        <v>1154</v>
      </c>
      <c r="G252" s="128">
        <v>9444.9599999999991</v>
      </c>
      <c r="H252" s="178"/>
      <c r="I252" s="178"/>
      <c r="J252" s="126" t="s">
        <v>1152</v>
      </c>
      <c r="K252" s="54" t="s">
        <v>1153</v>
      </c>
      <c r="L252" s="127" t="s">
        <v>1154</v>
      </c>
      <c r="M252" s="128">
        <v>9485.23</v>
      </c>
      <c r="N252" s="174">
        <f t="shared" si="11"/>
        <v>-40.270000000000437</v>
      </c>
      <c r="O252" s="175">
        <f t="shared" si="8"/>
        <v>-4.2455480784335808E-3</v>
      </c>
    </row>
    <row r="253" spans="1:15" ht="12.75" customHeight="1" x14ac:dyDescent="0.2">
      <c r="A253" s="39">
        <v>331</v>
      </c>
      <c r="B253" s="117"/>
      <c r="C253" s="117"/>
      <c r="D253" s="126" t="s">
        <v>1155</v>
      </c>
      <c r="E253" s="54" t="s">
        <v>1156</v>
      </c>
      <c r="F253" s="127" t="s">
        <v>1157</v>
      </c>
      <c r="G253" s="128">
        <v>10794.24</v>
      </c>
      <c r="H253" s="178"/>
      <c r="I253" s="178"/>
      <c r="J253" s="126" t="s">
        <v>1155</v>
      </c>
      <c r="K253" s="54" t="s">
        <v>1156</v>
      </c>
      <c r="L253" s="127" t="s">
        <v>1157</v>
      </c>
      <c r="M253" s="128">
        <v>10840.26</v>
      </c>
      <c r="N253" s="174">
        <f t="shared" si="11"/>
        <v>-46.020000000000437</v>
      </c>
      <c r="O253" s="175">
        <f t="shared" si="8"/>
        <v>-4.2452856296805175E-3</v>
      </c>
    </row>
    <row r="254" spans="1:15" ht="12.75" customHeight="1" x14ac:dyDescent="0.2">
      <c r="A254" s="39">
        <v>332</v>
      </c>
      <c r="B254" s="117"/>
      <c r="C254" s="117"/>
      <c r="D254" s="126" t="s">
        <v>1158</v>
      </c>
      <c r="E254" s="54" t="s">
        <v>1159</v>
      </c>
      <c r="F254" s="127" t="s">
        <v>1160</v>
      </c>
      <c r="G254" s="128">
        <v>12143.52</v>
      </c>
      <c r="H254" s="178"/>
      <c r="I254" s="178"/>
      <c r="J254" s="126" t="s">
        <v>1158</v>
      </c>
      <c r="K254" s="54" t="s">
        <v>1159</v>
      </c>
      <c r="L254" s="127" t="s">
        <v>1160</v>
      </c>
      <c r="M254" s="128">
        <v>12195.29</v>
      </c>
      <c r="N254" s="174">
        <f t="shared" si="11"/>
        <v>-51.770000000000437</v>
      </c>
      <c r="O254" s="175">
        <f t="shared" si="8"/>
        <v>-4.2450815027769151E-3</v>
      </c>
    </row>
    <row r="255" spans="1:15" ht="12.75" customHeight="1" x14ac:dyDescent="0.2">
      <c r="A255" s="39">
        <v>333</v>
      </c>
      <c r="B255" s="117"/>
      <c r="C255" s="117"/>
      <c r="D255" s="126" t="s">
        <v>1161</v>
      </c>
      <c r="E255" s="54"/>
      <c r="F255" s="127" t="s">
        <v>1162</v>
      </c>
      <c r="G255" s="128"/>
      <c r="H255" s="178"/>
      <c r="I255" s="178"/>
      <c r="J255" s="126" t="s">
        <v>1161</v>
      </c>
      <c r="K255" s="54"/>
      <c r="L255" s="127" t="s">
        <v>1162</v>
      </c>
      <c r="M255" s="128"/>
      <c r="O255" s="175" t="str">
        <f t="shared" si="8"/>
        <v/>
      </c>
    </row>
    <row r="256" spans="1:15" ht="12.75" customHeight="1" x14ac:dyDescent="0.2">
      <c r="A256" s="39">
        <v>334</v>
      </c>
      <c r="B256" s="117"/>
      <c r="C256" s="117"/>
      <c r="D256" s="126" t="s">
        <v>1163</v>
      </c>
      <c r="E256" s="54" t="s">
        <v>1164</v>
      </c>
      <c r="F256" s="127" t="s">
        <v>1165</v>
      </c>
      <c r="G256" s="128">
        <v>13492.8</v>
      </c>
      <c r="H256" s="178"/>
      <c r="I256" s="178"/>
      <c r="J256" s="126" t="s">
        <v>1163</v>
      </c>
      <c r="K256" s="54" t="s">
        <v>1164</v>
      </c>
      <c r="L256" s="127" t="s">
        <v>1165</v>
      </c>
      <c r="M256" s="128">
        <v>13550.33</v>
      </c>
      <c r="N256" s="174">
        <f t="shared" ref="N256:N264" si="12">G256-M256</f>
        <v>-57.530000000000655</v>
      </c>
      <c r="O256" s="175">
        <f t="shared" si="8"/>
        <v>-4.2456530578960372E-3</v>
      </c>
    </row>
    <row r="257" spans="1:15" ht="12.75" customHeight="1" x14ac:dyDescent="0.2">
      <c r="A257" s="39">
        <v>335</v>
      </c>
      <c r="B257" s="117"/>
      <c r="C257" s="117"/>
      <c r="D257" s="126" t="s">
        <v>1166</v>
      </c>
      <c r="E257" s="54" t="s">
        <v>1167</v>
      </c>
      <c r="F257" s="127" t="s">
        <v>1168</v>
      </c>
      <c r="G257" s="128">
        <v>16191.36</v>
      </c>
      <c r="H257" s="178"/>
      <c r="I257" s="178"/>
      <c r="J257" s="126" t="s">
        <v>1166</v>
      </c>
      <c r="K257" s="54" t="s">
        <v>1167</v>
      </c>
      <c r="L257" s="127" t="s">
        <v>1168</v>
      </c>
      <c r="M257" s="128">
        <v>16260.39</v>
      </c>
      <c r="N257" s="174">
        <f t="shared" si="12"/>
        <v>-69.029999999998836</v>
      </c>
      <c r="O257" s="175">
        <f t="shared" si="8"/>
        <v>-4.2452856296804065E-3</v>
      </c>
    </row>
    <row r="258" spans="1:15" ht="12.75" customHeight="1" x14ac:dyDescent="0.2">
      <c r="A258" s="39">
        <v>336</v>
      </c>
      <c r="B258" s="117"/>
      <c r="C258" s="117"/>
      <c r="D258" s="126" t="s">
        <v>1169</v>
      </c>
      <c r="E258" s="54" t="s">
        <v>1170</v>
      </c>
      <c r="F258" s="127" t="s">
        <v>1171</v>
      </c>
      <c r="G258" s="128">
        <v>18889.919999999998</v>
      </c>
      <c r="H258" s="178"/>
      <c r="I258" s="178"/>
      <c r="J258" s="126" t="s">
        <v>1169</v>
      </c>
      <c r="K258" s="54" t="s">
        <v>1170</v>
      </c>
      <c r="L258" s="127" t="s">
        <v>1171</v>
      </c>
      <c r="M258" s="128">
        <v>18970.46</v>
      </c>
      <c r="N258" s="174">
        <f t="shared" si="12"/>
        <v>-80.540000000000873</v>
      </c>
      <c r="O258" s="175">
        <f t="shared" si="8"/>
        <v>-4.2455480784335808E-3</v>
      </c>
    </row>
    <row r="259" spans="1:15" ht="12.75" customHeight="1" x14ac:dyDescent="0.2">
      <c r="A259" s="39">
        <v>337</v>
      </c>
      <c r="B259" s="117"/>
      <c r="C259" s="117"/>
      <c r="D259" s="126" t="s">
        <v>1172</v>
      </c>
      <c r="E259" s="54" t="s">
        <v>1173</v>
      </c>
      <c r="F259" s="127" t="s">
        <v>1174</v>
      </c>
      <c r="G259" s="128">
        <v>21588.48</v>
      </c>
      <c r="H259" s="178"/>
      <c r="I259" s="178"/>
      <c r="J259" s="126" t="s">
        <v>1172</v>
      </c>
      <c r="K259" s="54" t="s">
        <v>1173</v>
      </c>
      <c r="L259" s="127" t="s">
        <v>1174</v>
      </c>
      <c r="M259" s="128">
        <v>21680.52</v>
      </c>
      <c r="N259" s="174">
        <f t="shared" si="12"/>
        <v>-92.040000000000873</v>
      </c>
      <c r="O259" s="175">
        <f t="shared" si="8"/>
        <v>-4.2452856296805175E-3</v>
      </c>
    </row>
    <row r="260" spans="1:15" ht="12.75" customHeight="1" x14ac:dyDescent="0.2">
      <c r="A260" s="39">
        <v>338</v>
      </c>
      <c r="B260" s="117"/>
      <c r="C260" s="117"/>
      <c r="D260" s="126" t="s">
        <v>1175</v>
      </c>
      <c r="E260" s="54" t="s">
        <v>1176</v>
      </c>
      <c r="F260" s="127" t="s">
        <v>1177</v>
      </c>
      <c r="G260" s="128">
        <v>24287.040000000001</v>
      </c>
      <c r="H260" s="178"/>
      <c r="I260" s="178"/>
      <c r="J260" s="126" t="s">
        <v>1175</v>
      </c>
      <c r="K260" s="54" t="s">
        <v>1176</v>
      </c>
      <c r="L260" s="127" t="s">
        <v>1177</v>
      </c>
      <c r="M260" s="128">
        <v>24390.59</v>
      </c>
      <c r="N260" s="174">
        <f t="shared" si="12"/>
        <v>-103.54999999999927</v>
      </c>
      <c r="O260" s="175">
        <f t="shared" ref="O260:O323" si="13">IF(N260&lt;&gt;"",G260/M260-1,"")</f>
        <v>-4.245489756500298E-3</v>
      </c>
    </row>
    <row r="261" spans="1:15" ht="12.75" customHeight="1" x14ac:dyDescent="0.2">
      <c r="A261" s="39">
        <v>339</v>
      </c>
      <c r="B261" s="117"/>
      <c r="C261" s="117"/>
      <c r="D261" s="126" t="s">
        <v>1178</v>
      </c>
      <c r="E261" s="54" t="s">
        <v>1179</v>
      </c>
      <c r="F261" s="127" t="s">
        <v>1180</v>
      </c>
      <c r="G261" s="128">
        <v>26985.599999999999</v>
      </c>
      <c r="H261" s="178"/>
      <c r="I261" s="178"/>
      <c r="J261" s="126" t="s">
        <v>1178</v>
      </c>
      <c r="K261" s="54" t="s">
        <v>1179</v>
      </c>
      <c r="L261" s="127" t="s">
        <v>1180</v>
      </c>
      <c r="M261" s="128">
        <v>27100.65</v>
      </c>
      <c r="N261" s="174">
        <f t="shared" si="12"/>
        <v>-115.05000000000291</v>
      </c>
      <c r="O261" s="175">
        <f t="shared" si="13"/>
        <v>-4.2452856296806285E-3</v>
      </c>
    </row>
    <row r="262" spans="1:15" ht="12.75" customHeight="1" x14ac:dyDescent="0.2">
      <c r="A262" s="39">
        <v>340</v>
      </c>
      <c r="B262" s="117"/>
      <c r="C262" s="117"/>
      <c r="D262" s="126" t="s">
        <v>1181</v>
      </c>
      <c r="E262" s="54" t="s">
        <v>1182</v>
      </c>
      <c r="F262" s="127" t="s">
        <v>1183</v>
      </c>
      <c r="G262" s="128">
        <v>32382.720000000001</v>
      </c>
      <c r="H262" s="178"/>
      <c r="I262" s="178"/>
      <c r="J262" s="126" t="s">
        <v>1181</v>
      </c>
      <c r="K262" s="54" t="s">
        <v>1182</v>
      </c>
      <c r="L262" s="127" t="s">
        <v>1183</v>
      </c>
      <c r="M262" s="128">
        <v>32520.78</v>
      </c>
      <c r="N262" s="174">
        <f t="shared" si="12"/>
        <v>-138.05999999999767</v>
      </c>
      <c r="O262" s="175">
        <f t="shared" si="13"/>
        <v>-4.2452856296804065E-3</v>
      </c>
    </row>
    <row r="263" spans="1:15" ht="12.75" customHeight="1" x14ac:dyDescent="0.2">
      <c r="A263" s="39">
        <v>341</v>
      </c>
      <c r="B263" s="117"/>
      <c r="C263" s="117"/>
      <c r="D263" s="126" t="s">
        <v>1184</v>
      </c>
      <c r="E263" s="54" t="s">
        <v>1185</v>
      </c>
      <c r="F263" s="127" t="s">
        <v>1186</v>
      </c>
      <c r="G263" s="128">
        <v>37779.839999999997</v>
      </c>
      <c r="H263" s="178"/>
      <c r="I263" s="178"/>
      <c r="J263" s="126" t="s">
        <v>1184</v>
      </c>
      <c r="K263" s="54" t="s">
        <v>1185</v>
      </c>
      <c r="L263" s="127" t="s">
        <v>1186</v>
      </c>
      <c r="M263" s="128">
        <v>37940.910000000003</v>
      </c>
      <c r="N263" s="174">
        <f t="shared" si="12"/>
        <v>-161.07000000000698</v>
      </c>
      <c r="O263" s="175">
        <f t="shared" si="13"/>
        <v>-4.2452856296806285E-3</v>
      </c>
    </row>
    <row r="264" spans="1:15" ht="12.75" customHeight="1" x14ac:dyDescent="0.2">
      <c r="A264" s="39">
        <v>342</v>
      </c>
      <c r="B264" s="118"/>
      <c r="C264" s="118"/>
      <c r="D264" s="126" t="s">
        <v>1187</v>
      </c>
      <c r="E264" s="54" t="s">
        <v>1188</v>
      </c>
      <c r="F264" s="127" t="s">
        <v>1189</v>
      </c>
      <c r="G264" s="128">
        <v>43176.959999999999</v>
      </c>
      <c r="H264" s="179"/>
      <c r="I264" s="179"/>
      <c r="J264" s="126" t="s">
        <v>1187</v>
      </c>
      <c r="K264" s="54" t="s">
        <v>1188</v>
      </c>
      <c r="L264" s="127" t="s">
        <v>1189</v>
      </c>
      <c r="M264" s="128">
        <v>43361.04</v>
      </c>
      <c r="N264" s="174">
        <f t="shared" si="12"/>
        <v>-184.08000000000175</v>
      </c>
      <c r="O264" s="175">
        <f t="shared" si="13"/>
        <v>-4.2452856296805175E-3</v>
      </c>
    </row>
    <row r="265" spans="1:15" ht="12.75" customHeight="1" x14ac:dyDescent="0.2">
      <c r="A265" s="39">
        <v>343</v>
      </c>
      <c r="B265" s="176" t="s">
        <v>47</v>
      </c>
      <c r="C265" s="176" t="s">
        <v>48</v>
      </c>
      <c r="D265" s="126"/>
      <c r="E265" s="54"/>
      <c r="F265" s="119" t="s">
        <v>1190</v>
      </c>
      <c r="G265" s="120"/>
      <c r="H265" s="127" t="s">
        <v>47</v>
      </c>
      <c r="I265" s="127" t="s">
        <v>48</v>
      </c>
      <c r="J265" s="126"/>
      <c r="K265" s="54"/>
      <c r="L265" s="127" t="s">
        <v>1190</v>
      </c>
      <c r="M265" s="124"/>
      <c r="O265" s="175" t="str">
        <f t="shared" si="13"/>
        <v/>
      </c>
    </row>
    <row r="266" spans="1:15" ht="12.75" customHeight="1" x14ac:dyDescent="0.2">
      <c r="A266" s="39">
        <v>344</v>
      </c>
      <c r="B266" s="117"/>
      <c r="C266" s="117"/>
      <c r="D266" s="126" t="s">
        <v>1191</v>
      </c>
      <c r="E266" s="54" t="s">
        <v>1192</v>
      </c>
      <c r="F266" s="127" t="s">
        <v>1193</v>
      </c>
      <c r="G266" s="128">
        <v>360.87</v>
      </c>
      <c r="H266" s="124"/>
      <c r="I266" s="124"/>
      <c r="J266" s="126" t="s">
        <v>1191</v>
      </c>
      <c r="K266" s="54" t="s">
        <v>1192</v>
      </c>
      <c r="L266" s="127" t="s">
        <v>1193</v>
      </c>
      <c r="M266" s="128">
        <v>342.77</v>
      </c>
      <c r="N266" s="174">
        <f t="shared" ref="N266:N279" si="14">G266-M266</f>
        <v>18.100000000000023</v>
      </c>
      <c r="O266" s="175">
        <f t="shared" si="13"/>
        <v>5.28050879598565E-2</v>
      </c>
    </row>
    <row r="267" spans="1:15" ht="12.75" customHeight="1" x14ac:dyDescent="0.2">
      <c r="A267" s="39">
        <v>345</v>
      </c>
      <c r="B267" s="117"/>
      <c r="C267" s="117"/>
      <c r="D267" s="126" t="s">
        <v>1194</v>
      </c>
      <c r="E267" s="54" t="s">
        <v>1195</v>
      </c>
      <c r="F267" s="127" t="s">
        <v>1196</v>
      </c>
      <c r="G267" s="128">
        <v>631.52</v>
      </c>
      <c r="H267" s="124"/>
      <c r="I267" s="124"/>
      <c r="J267" s="126" t="s">
        <v>1194</v>
      </c>
      <c r="K267" s="54" t="s">
        <v>1195</v>
      </c>
      <c r="L267" s="127" t="s">
        <v>1196</v>
      </c>
      <c r="M267" s="128">
        <v>599.84</v>
      </c>
      <c r="N267" s="174">
        <f t="shared" si="14"/>
        <v>31.67999999999995</v>
      </c>
      <c r="O267" s="175">
        <f t="shared" si="13"/>
        <v>5.2814083755668095E-2</v>
      </c>
    </row>
    <row r="268" spans="1:15" ht="12.75" customHeight="1" x14ac:dyDescent="0.2">
      <c r="A268" s="39">
        <v>346</v>
      </c>
      <c r="B268" s="117"/>
      <c r="C268" s="117"/>
      <c r="D268" s="126" t="s">
        <v>1197</v>
      </c>
      <c r="E268" s="54" t="s">
        <v>1198</v>
      </c>
      <c r="F268" s="127" t="s">
        <v>1199</v>
      </c>
      <c r="G268" s="128">
        <v>902.17</v>
      </c>
      <c r="H268" s="124"/>
      <c r="I268" s="124"/>
      <c r="J268" s="126" t="s">
        <v>1197</v>
      </c>
      <c r="K268" s="54" t="s">
        <v>1198</v>
      </c>
      <c r="L268" s="127" t="s">
        <v>1199</v>
      </c>
      <c r="M268" s="128">
        <v>856.92</v>
      </c>
      <c r="N268" s="174">
        <f t="shared" si="14"/>
        <v>45.25</v>
      </c>
      <c r="O268" s="175">
        <f t="shared" si="13"/>
        <v>5.280539606964485E-2</v>
      </c>
    </row>
    <row r="269" spans="1:15" ht="12.75" customHeight="1" x14ac:dyDescent="0.2">
      <c r="A269" s="39">
        <v>347</v>
      </c>
      <c r="B269" s="117"/>
      <c r="C269" s="117"/>
      <c r="D269" s="126" t="s">
        <v>1200</v>
      </c>
      <c r="E269" s="54" t="s">
        <v>1201</v>
      </c>
      <c r="F269" s="127" t="s">
        <v>1202</v>
      </c>
      <c r="G269" s="128">
        <v>1082.5999999999999</v>
      </c>
      <c r="H269" s="124"/>
      <c r="I269" s="124"/>
      <c r="J269" s="126" t="s">
        <v>1200</v>
      </c>
      <c r="K269" s="54" t="s">
        <v>1201</v>
      </c>
      <c r="L269" s="127" t="s">
        <v>1202</v>
      </c>
      <c r="M269" s="128">
        <v>1028.3</v>
      </c>
      <c r="N269" s="174">
        <f t="shared" si="14"/>
        <v>54.299999999999955</v>
      </c>
      <c r="O269" s="175">
        <f t="shared" si="13"/>
        <v>5.2805601478167707E-2</v>
      </c>
    </row>
    <row r="270" spans="1:15" ht="12.75" customHeight="1" x14ac:dyDescent="0.2">
      <c r="A270" s="39">
        <v>348</v>
      </c>
      <c r="B270" s="117"/>
      <c r="C270" s="117"/>
      <c r="D270" s="126" t="s">
        <v>1203</v>
      </c>
      <c r="E270" s="54" t="s">
        <v>1204</v>
      </c>
      <c r="F270" s="127" t="s">
        <v>1205</v>
      </c>
      <c r="G270" s="128">
        <v>1623.9</v>
      </c>
      <c r="H270" s="124"/>
      <c r="I270" s="124"/>
      <c r="J270" s="126" t="s">
        <v>1203</v>
      </c>
      <c r="K270" s="54" t="s">
        <v>1204</v>
      </c>
      <c r="L270" s="127" t="s">
        <v>1205</v>
      </c>
      <c r="M270" s="128">
        <v>1542.45</v>
      </c>
      <c r="N270" s="174">
        <f t="shared" si="14"/>
        <v>81.450000000000045</v>
      </c>
      <c r="O270" s="175">
        <f t="shared" si="13"/>
        <v>5.2805601478167929E-2</v>
      </c>
    </row>
    <row r="271" spans="1:15" ht="12.75" customHeight="1" x14ac:dyDescent="0.2">
      <c r="A271" s="39">
        <v>349</v>
      </c>
      <c r="B271" s="117"/>
      <c r="C271" s="117"/>
      <c r="D271" s="126" t="s">
        <v>1206</v>
      </c>
      <c r="E271" s="54" t="s">
        <v>1207</v>
      </c>
      <c r="F271" s="127" t="s">
        <v>1208</v>
      </c>
      <c r="G271" s="128">
        <v>2165.1999999999998</v>
      </c>
      <c r="H271" s="124"/>
      <c r="I271" s="124"/>
      <c r="J271" s="126" t="s">
        <v>1206</v>
      </c>
      <c r="K271" s="54" t="s">
        <v>1207</v>
      </c>
      <c r="L271" s="127" t="s">
        <v>1208</v>
      </c>
      <c r="M271" s="128">
        <v>2056.6</v>
      </c>
      <c r="N271" s="174">
        <f t="shared" si="14"/>
        <v>108.59999999999991</v>
      </c>
      <c r="O271" s="175">
        <f t="shared" si="13"/>
        <v>5.2805601478167707E-2</v>
      </c>
    </row>
    <row r="272" spans="1:15" ht="12.75" customHeight="1" x14ac:dyDescent="0.2">
      <c r="A272" s="39">
        <v>350</v>
      </c>
      <c r="B272" s="117"/>
      <c r="C272" s="117"/>
      <c r="D272" s="126" t="s">
        <v>1209</v>
      </c>
      <c r="E272" s="54" t="s">
        <v>1210</v>
      </c>
      <c r="F272" s="127" t="s">
        <v>1211</v>
      </c>
      <c r="G272" s="128">
        <v>2706.5</v>
      </c>
      <c r="H272" s="124"/>
      <c r="I272" s="124"/>
      <c r="J272" s="126" t="s">
        <v>1209</v>
      </c>
      <c r="K272" s="54" t="s">
        <v>1210</v>
      </c>
      <c r="L272" s="127" t="s">
        <v>1211</v>
      </c>
      <c r="M272" s="128">
        <v>2570.75</v>
      </c>
      <c r="N272" s="174">
        <f t="shared" si="14"/>
        <v>135.75</v>
      </c>
      <c r="O272" s="175">
        <f t="shared" si="13"/>
        <v>5.2805601478167929E-2</v>
      </c>
    </row>
    <row r="273" spans="1:15" ht="12.75" customHeight="1" x14ac:dyDescent="0.2">
      <c r="A273" s="39">
        <v>351</v>
      </c>
      <c r="B273" s="117"/>
      <c r="C273" s="117"/>
      <c r="D273" s="126" t="s">
        <v>1212</v>
      </c>
      <c r="E273" s="54" t="s">
        <v>1213</v>
      </c>
      <c r="F273" s="127" t="s">
        <v>1214</v>
      </c>
      <c r="G273" s="128">
        <v>3247.8</v>
      </c>
      <c r="H273" s="124"/>
      <c r="I273" s="124"/>
      <c r="J273" s="126" t="s">
        <v>1212</v>
      </c>
      <c r="K273" s="54" t="s">
        <v>1213</v>
      </c>
      <c r="L273" s="127" t="s">
        <v>1214</v>
      </c>
      <c r="M273" s="128">
        <v>3084.9</v>
      </c>
      <c r="N273" s="174">
        <f t="shared" si="14"/>
        <v>162.90000000000009</v>
      </c>
      <c r="O273" s="175">
        <f t="shared" si="13"/>
        <v>5.2805601478167929E-2</v>
      </c>
    </row>
    <row r="274" spans="1:15" ht="12.75" customHeight="1" x14ac:dyDescent="0.2">
      <c r="A274" s="39">
        <v>352</v>
      </c>
      <c r="B274" s="117"/>
      <c r="C274" s="117"/>
      <c r="D274" s="126" t="s">
        <v>1215</v>
      </c>
      <c r="E274" s="54" t="s">
        <v>1216</v>
      </c>
      <c r="F274" s="127" t="s">
        <v>1217</v>
      </c>
      <c r="G274" s="128">
        <v>3789.1</v>
      </c>
      <c r="H274" s="124"/>
      <c r="I274" s="124"/>
      <c r="J274" s="126" t="s">
        <v>1215</v>
      </c>
      <c r="K274" s="54" t="s">
        <v>1216</v>
      </c>
      <c r="L274" s="127" t="s">
        <v>1217</v>
      </c>
      <c r="M274" s="128">
        <v>3599.05</v>
      </c>
      <c r="N274" s="174">
        <f t="shared" si="14"/>
        <v>190.04999999999973</v>
      </c>
      <c r="O274" s="175">
        <f t="shared" si="13"/>
        <v>5.2805601478167707E-2</v>
      </c>
    </row>
    <row r="275" spans="1:15" ht="12.75" customHeight="1" x14ac:dyDescent="0.2">
      <c r="A275" s="39">
        <v>353</v>
      </c>
      <c r="B275" s="117"/>
      <c r="C275" s="117"/>
      <c r="D275" s="126" t="s">
        <v>1218</v>
      </c>
      <c r="E275" s="54" t="s">
        <v>1219</v>
      </c>
      <c r="F275" s="127" t="s">
        <v>1220</v>
      </c>
      <c r="G275" s="128">
        <v>4330.3999999999996</v>
      </c>
      <c r="H275" s="124"/>
      <c r="I275" s="124"/>
      <c r="J275" s="126" t="s">
        <v>1218</v>
      </c>
      <c r="K275" s="54" t="s">
        <v>1219</v>
      </c>
      <c r="L275" s="127" t="s">
        <v>1220</v>
      </c>
      <c r="M275" s="128">
        <v>4113.2</v>
      </c>
      <c r="N275" s="174">
        <f t="shared" si="14"/>
        <v>217.19999999999982</v>
      </c>
      <c r="O275" s="175">
        <f t="shared" si="13"/>
        <v>5.2805601478167707E-2</v>
      </c>
    </row>
    <row r="276" spans="1:15" ht="12.75" customHeight="1" x14ac:dyDescent="0.2">
      <c r="A276" s="39">
        <v>354</v>
      </c>
      <c r="B276" s="117"/>
      <c r="C276" s="117"/>
      <c r="D276" s="126" t="s">
        <v>1221</v>
      </c>
      <c r="E276" s="54" t="s">
        <v>1222</v>
      </c>
      <c r="F276" s="127" t="s">
        <v>1223</v>
      </c>
      <c r="G276" s="128">
        <v>5413</v>
      </c>
      <c r="H276" s="124"/>
      <c r="I276" s="124"/>
      <c r="J276" s="126" t="s">
        <v>1221</v>
      </c>
      <c r="K276" s="54" t="s">
        <v>1222</v>
      </c>
      <c r="L276" s="127" t="s">
        <v>1223</v>
      </c>
      <c r="M276" s="128">
        <v>5141.5</v>
      </c>
      <c r="N276" s="174">
        <f t="shared" si="14"/>
        <v>271.5</v>
      </c>
      <c r="O276" s="175">
        <f t="shared" si="13"/>
        <v>5.2805601478167929E-2</v>
      </c>
    </row>
    <row r="277" spans="1:15" ht="12.75" customHeight="1" x14ac:dyDescent="0.2">
      <c r="A277" s="39">
        <v>355</v>
      </c>
      <c r="B277" s="117"/>
      <c r="C277" s="117"/>
      <c r="D277" s="126" t="s">
        <v>1224</v>
      </c>
      <c r="E277" s="54" t="s">
        <v>1225</v>
      </c>
      <c r="F277" s="127" t="s">
        <v>1226</v>
      </c>
      <c r="G277" s="128">
        <v>6495.6</v>
      </c>
      <c r="H277" s="124"/>
      <c r="I277" s="124"/>
      <c r="J277" s="126" t="s">
        <v>1224</v>
      </c>
      <c r="K277" s="54" t="s">
        <v>1225</v>
      </c>
      <c r="L277" s="127" t="s">
        <v>1226</v>
      </c>
      <c r="M277" s="128">
        <v>6169.8</v>
      </c>
      <c r="N277" s="174">
        <f t="shared" si="14"/>
        <v>325.80000000000018</v>
      </c>
      <c r="O277" s="175">
        <f t="shared" si="13"/>
        <v>5.2805601478167929E-2</v>
      </c>
    </row>
    <row r="278" spans="1:15" ht="12.75" customHeight="1" x14ac:dyDescent="0.2">
      <c r="A278" s="39">
        <v>356</v>
      </c>
      <c r="B278" s="117"/>
      <c r="C278" s="117"/>
      <c r="D278" s="126" t="s">
        <v>1227</v>
      </c>
      <c r="E278" s="54" t="s">
        <v>1228</v>
      </c>
      <c r="F278" s="127" t="s">
        <v>1229</v>
      </c>
      <c r="G278" s="128">
        <v>7578.2</v>
      </c>
      <c r="H278" s="124"/>
      <c r="I278" s="124"/>
      <c r="J278" s="126" t="s">
        <v>1227</v>
      </c>
      <c r="K278" s="54" t="s">
        <v>1228</v>
      </c>
      <c r="L278" s="127" t="s">
        <v>1229</v>
      </c>
      <c r="M278" s="128">
        <v>7198.1</v>
      </c>
      <c r="N278" s="174">
        <f t="shared" si="14"/>
        <v>380.09999999999945</v>
      </c>
      <c r="O278" s="175">
        <f t="shared" si="13"/>
        <v>5.2805601478167707E-2</v>
      </c>
    </row>
    <row r="279" spans="1:15" ht="12.75" customHeight="1" x14ac:dyDescent="0.2">
      <c r="A279" s="39">
        <v>357</v>
      </c>
      <c r="B279" s="118"/>
      <c r="C279" s="118"/>
      <c r="D279" s="126" t="s">
        <v>1230</v>
      </c>
      <c r="E279" s="54" t="s">
        <v>1231</v>
      </c>
      <c r="F279" s="127" t="s">
        <v>1232</v>
      </c>
      <c r="G279" s="128">
        <v>8660.7999999999993</v>
      </c>
      <c r="H279" s="124"/>
      <c r="I279" s="124"/>
      <c r="J279" s="126" t="s">
        <v>1230</v>
      </c>
      <c r="K279" s="54" t="s">
        <v>1231</v>
      </c>
      <c r="L279" s="127" t="s">
        <v>1232</v>
      </c>
      <c r="M279" s="128">
        <v>8226.4</v>
      </c>
      <c r="N279" s="174">
        <f t="shared" si="14"/>
        <v>434.39999999999964</v>
      </c>
      <c r="O279" s="175">
        <f t="shared" si="13"/>
        <v>5.2805601478167707E-2</v>
      </c>
    </row>
    <row r="280" spans="1:15" ht="12.75" customHeight="1" x14ac:dyDescent="0.2">
      <c r="A280" s="39">
        <v>358</v>
      </c>
      <c r="B280" s="176" t="s">
        <v>49</v>
      </c>
      <c r="C280" s="176" t="s">
        <v>50</v>
      </c>
      <c r="D280" s="126"/>
      <c r="E280" s="54"/>
      <c r="F280" s="119" t="s">
        <v>1233</v>
      </c>
      <c r="G280" s="120"/>
      <c r="H280" s="127" t="s">
        <v>49</v>
      </c>
      <c r="I280" s="127" t="s">
        <v>50</v>
      </c>
      <c r="J280" s="126"/>
      <c r="K280" s="54"/>
      <c r="L280" s="127" t="s">
        <v>1233</v>
      </c>
      <c r="M280" s="124"/>
      <c r="O280" s="175" t="str">
        <f t="shared" si="13"/>
        <v/>
      </c>
    </row>
    <row r="281" spans="1:15" ht="12.75" customHeight="1" x14ac:dyDescent="0.2">
      <c r="A281" s="39">
        <v>359</v>
      </c>
      <c r="B281" s="117"/>
      <c r="C281" s="117"/>
      <c r="D281" s="126" t="s">
        <v>1234</v>
      </c>
      <c r="E281" s="54" t="s">
        <v>1235</v>
      </c>
      <c r="F281" s="127" t="s">
        <v>1236</v>
      </c>
      <c r="G281" s="128">
        <v>797.2</v>
      </c>
      <c r="H281" s="124"/>
      <c r="I281" s="124"/>
      <c r="J281" s="126" t="s">
        <v>1234</v>
      </c>
      <c r="K281" s="54" t="s">
        <v>1235</v>
      </c>
      <c r="L281" s="127" t="s">
        <v>1236</v>
      </c>
      <c r="M281" s="128">
        <v>791.6</v>
      </c>
      <c r="N281" s="174">
        <f t="shared" ref="N281:N292" si="15">G281-M281</f>
        <v>5.6000000000000227</v>
      </c>
      <c r="O281" s="175">
        <f t="shared" si="13"/>
        <v>7.0742799393632705E-3</v>
      </c>
    </row>
    <row r="282" spans="1:15" ht="12.75" customHeight="1" x14ac:dyDescent="0.2">
      <c r="A282" s="39">
        <v>360</v>
      </c>
      <c r="B282" s="117"/>
      <c r="C282" s="117"/>
      <c r="D282" s="126" t="s">
        <v>1237</v>
      </c>
      <c r="E282" s="54" t="s">
        <v>1238</v>
      </c>
      <c r="F282" s="127" t="s">
        <v>1239</v>
      </c>
      <c r="G282" s="128">
        <v>1594.4</v>
      </c>
      <c r="H282" s="124"/>
      <c r="I282" s="124"/>
      <c r="J282" s="126" t="s">
        <v>1237</v>
      </c>
      <c r="K282" s="54" t="s">
        <v>1238</v>
      </c>
      <c r="L282" s="127" t="s">
        <v>1239</v>
      </c>
      <c r="M282" s="128">
        <v>1583.2</v>
      </c>
      <c r="N282" s="174">
        <f t="shared" si="15"/>
        <v>11.200000000000045</v>
      </c>
      <c r="O282" s="175">
        <f t="shared" si="13"/>
        <v>7.0742799393632705E-3</v>
      </c>
    </row>
    <row r="283" spans="1:15" ht="12.75" customHeight="1" x14ac:dyDescent="0.2">
      <c r="A283" s="39">
        <v>361</v>
      </c>
      <c r="B283" s="117"/>
      <c r="C283" s="117"/>
      <c r="D283" s="126" t="s">
        <v>1240</v>
      </c>
      <c r="E283" s="54" t="s">
        <v>1241</v>
      </c>
      <c r="F283" s="127" t="s">
        <v>1242</v>
      </c>
      <c r="G283" s="128">
        <v>2391.6</v>
      </c>
      <c r="H283" s="124"/>
      <c r="I283" s="124"/>
      <c r="J283" s="126" t="s">
        <v>1240</v>
      </c>
      <c r="K283" s="54" t="s">
        <v>1241</v>
      </c>
      <c r="L283" s="127" t="s">
        <v>1242</v>
      </c>
      <c r="M283" s="128">
        <v>2374.8000000000002</v>
      </c>
      <c r="N283" s="174">
        <f t="shared" si="15"/>
        <v>16.799999999999727</v>
      </c>
      <c r="O283" s="175">
        <f t="shared" si="13"/>
        <v>7.0742799393632705E-3</v>
      </c>
    </row>
    <row r="284" spans="1:15" ht="12.75" customHeight="1" x14ac:dyDescent="0.2">
      <c r="A284" s="39">
        <v>362</v>
      </c>
      <c r="B284" s="117"/>
      <c r="C284" s="117"/>
      <c r="D284" s="126" t="s">
        <v>1243</v>
      </c>
      <c r="E284" s="54" t="s">
        <v>1244</v>
      </c>
      <c r="F284" s="127" t="s">
        <v>1245</v>
      </c>
      <c r="G284" s="128">
        <v>3188.8</v>
      </c>
      <c r="H284" s="124"/>
      <c r="I284" s="124"/>
      <c r="J284" s="126" t="s">
        <v>1243</v>
      </c>
      <c r="K284" s="54" t="s">
        <v>1244</v>
      </c>
      <c r="L284" s="127" t="s">
        <v>1245</v>
      </c>
      <c r="M284" s="128">
        <v>3166.4</v>
      </c>
      <c r="N284" s="174">
        <f t="shared" si="15"/>
        <v>22.400000000000091</v>
      </c>
      <c r="O284" s="175">
        <f t="shared" si="13"/>
        <v>7.0742799393632705E-3</v>
      </c>
    </row>
    <row r="285" spans="1:15" ht="12.75" customHeight="1" x14ac:dyDescent="0.2">
      <c r="A285" s="39">
        <v>363</v>
      </c>
      <c r="B285" s="117"/>
      <c r="C285" s="117"/>
      <c r="D285" s="126" t="s">
        <v>1246</v>
      </c>
      <c r="E285" s="54" t="s">
        <v>1247</v>
      </c>
      <c r="F285" s="127" t="s">
        <v>1248</v>
      </c>
      <c r="G285" s="128">
        <v>3986</v>
      </c>
      <c r="H285" s="124"/>
      <c r="I285" s="124"/>
      <c r="J285" s="126" t="s">
        <v>1246</v>
      </c>
      <c r="K285" s="54" t="s">
        <v>1247</v>
      </c>
      <c r="L285" s="127" t="s">
        <v>1248</v>
      </c>
      <c r="M285" s="128">
        <v>3958</v>
      </c>
      <c r="N285" s="174">
        <f t="shared" si="15"/>
        <v>28</v>
      </c>
      <c r="O285" s="175">
        <f t="shared" si="13"/>
        <v>7.0742799393632705E-3</v>
      </c>
    </row>
    <row r="286" spans="1:15" ht="12.75" customHeight="1" x14ac:dyDescent="0.2">
      <c r="A286" s="39">
        <v>364</v>
      </c>
      <c r="B286" s="117"/>
      <c r="C286" s="117"/>
      <c r="D286" s="126" t="s">
        <v>1249</v>
      </c>
      <c r="E286" s="54" t="s">
        <v>1250</v>
      </c>
      <c r="F286" s="127" t="s">
        <v>1251</v>
      </c>
      <c r="G286" s="128">
        <v>5181.8</v>
      </c>
      <c r="H286" s="124"/>
      <c r="I286" s="124"/>
      <c r="J286" s="126" t="s">
        <v>1249</v>
      </c>
      <c r="K286" s="54" t="s">
        <v>1250</v>
      </c>
      <c r="L286" s="127" t="s">
        <v>1251</v>
      </c>
      <c r="M286" s="128">
        <v>5145.3999999999996</v>
      </c>
      <c r="N286" s="174">
        <f t="shared" si="15"/>
        <v>36.400000000000546</v>
      </c>
      <c r="O286" s="175">
        <f t="shared" si="13"/>
        <v>7.0742799393634925E-3</v>
      </c>
    </row>
    <row r="287" spans="1:15" ht="12.75" customHeight="1" x14ac:dyDescent="0.2">
      <c r="A287" s="39">
        <v>365</v>
      </c>
      <c r="B287" s="117"/>
      <c r="C287" s="117"/>
      <c r="D287" s="126" t="s">
        <v>1252</v>
      </c>
      <c r="E287" s="54" t="s">
        <v>1253</v>
      </c>
      <c r="F287" s="127" t="s">
        <v>1254</v>
      </c>
      <c r="G287" s="128">
        <v>6776.2</v>
      </c>
      <c r="H287" s="124"/>
      <c r="I287" s="124"/>
      <c r="J287" s="126" t="s">
        <v>1252</v>
      </c>
      <c r="K287" s="54" t="s">
        <v>1253</v>
      </c>
      <c r="L287" s="127" t="s">
        <v>1254</v>
      </c>
      <c r="M287" s="128">
        <v>6728.6</v>
      </c>
      <c r="N287" s="174">
        <f t="shared" si="15"/>
        <v>47.599999999999454</v>
      </c>
      <c r="O287" s="175">
        <f t="shared" si="13"/>
        <v>7.0742799393632705E-3</v>
      </c>
    </row>
    <row r="288" spans="1:15" ht="12.75" customHeight="1" x14ac:dyDescent="0.2">
      <c r="A288" s="39">
        <v>366</v>
      </c>
      <c r="B288" s="117"/>
      <c r="C288" s="117"/>
      <c r="D288" s="126" t="s">
        <v>1255</v>
      </c>
      <c r="E288" s="54" t="s">
        <v>1256</v>
      </c>
      <c r="F288" s="127" t="s">
        <v>1257</v>
      </c>
      <c r="G288" s="128">
        <v>8370.6</v>
      </c>
      <c r="H288" s="124"/>
      <c r="I288" s="124"/>
      <c r="J288" s="126" t="s">
        <v>1255</v>
      </c>
      <c r="K288" s="54" t="s">
        <v>1256</v>
      </c>
      <c r="L288" s="127" t="s">
        <v>1257</v>
      </c>
      <c r="M288" s="128">
        <v>8311.7999999999993</v>
      </c>
      <c r="N288" s="174">
        <f t="shared" si="15"/>
        <v>58.800000000001091</v>
      </c>
      <c r="O288" s="175">
        <f t="shared" si="13"/>
        <v>7.0742799393634925E-3</v>
      </c>
    </row>
    <row r="289" spans="1:15" ht="12.75" customHeight="1" x14ac:dyDescent="0.2">
      <c r="A289" s="39">
        <v>367</v>
      </c>
      <c r="B289" s="117"/>
      <c r="C289" s="117"/>
      <c r="D289" s="126" t="s">
        <v>1258</v>
      </c>
      <c r="E289" s="54" t="s">
        <v>1259</v>
      </c>
      <c r="F289" s="127" t="s">
        <v>1260</v>
      </c>
      <c r="G289" s="128">
        <v>9965</v>
      </c>
      <c r="H289" s="124"/>
      <c r="I289" s="124"/>
      <c r="J289" s="126" t="s">
        <v>1258</v>
      </c>
      <c r="K289" s="54" t="s">
        <v>1259</v>
      </c>
      <c r="L289" s="127" t="s">
        <v>1260</v>
      </c>
      <c r="M289" s="128">
        <v>9895</v>
      </c>
      <c r="N289" s="174">
        <f t="shared" si="15"/>
        <v>70</v>
      </c>
      <c r="O289" s="175">
        <f t="shared" si="13"/>
        <v>7.0742799393632705E-3</v>
      </c>
    </row>
    <row r="290" spans="1:15" ht="12.75" customHeight="1" x14ac:dyDescent="0.2">
      <c r="A290" s="39">
        <v>368</v>
      </c>
      <c r="B290" s="117"/>
      <c r="C290" s="117"/>
      <c r="D290" s="126" t="s">
        <v>1261</v>
      </c>
      <c r="E290" s="54" t="s">
        <v>1262</v>
      </c>
      <c r="F290" s="127" t="s">
        <v>1263</v>
      </c>
      <c r="G290" s="128">
        <v>12223.73</v>
      </c>
      <c r="H290" s="124"/>
      <c r="I290" s="124"/>
      <c r="J290" s="126" t="s">
        <v>1261</v>
      </c>
      <c r="K290" s="54" t="s">
        <v>1262</v>
      </c>
      <c r="L290" s="127" t="s">
        <v>1263</v>
      </c>
      <c r="M290" s="128">
        <v>12137.87</v>
      </c>
      <c r="N290" s="174">
        <f t="shared" si="15"/>
        <v>85.859999999998763</v>
      </c>
      <c r="O290" s="175">
        <f t="shared" si="13"/>
        <v>7.0737287514199831E-3</v>
      </c>
    </row>
    <row r="291" spans="1:15" ht="12.75" customHeight="1" x14ac:dyDescent="0.2">
      <c r="A291" s="39">
        <v>369</v>
      </c>
      <c r="B291" s="117"/>
      <c r="C291" s="117"/>
      <c r="D291" s="126" t="s">
        <v>1264</v>
      </c>
      <c r="E291" s="54" t="s">
        <v>1265</v>
      </c>
      <c r="F291" s="127" t="s">
        <v>1266</v>
      </c>
      <c r="G291" s="128">
        <v>15412.53</v>
      </c>
      <c r="H291" s="124"/>
      <c r="I291" s="124"/>
      <c r="J291" s="126" t="s">
        <v>1264</v>
      </c>
      <c r="K291" s="54" t="s">
        <v>1265</v>
      </c>
      <c r="L291" s="127" t="s">
        <v>1266</v>
      </c>
      <c r="M291" s="128">
        <v>15304.27</v>
      </c>
      <c r="N291" s="174">
        <f t="shared" si="15"/>
        <v>108.26000000000022</v>
      </c>
      <c r="O291" s="175">
        <f t="shared" si="13"/>
        <v>7.073842790280116E-3</v>
      </c>
    </row>
    <row r="292" spans="1:15" ht="12.75" customHeight="1" x14ac:dyDescent="0.2">
      <c r="A292" s="39">
        <v>370</v>
      </c>
      <c r="B292" s="118"/>
      <c r="C292" s="118"/>
      <c r="D292" s="126" t="s">
        <v>1267</v>
      </c>
      <c r="E292" s="54" t="s">
        <v>1268</v>
      </c>
      <c r="F292" s="127" t="s">
        <v>1269</v>
      </c>
      <c r="G292" s="128">
        <v>18601.330000000002</v>
      </c>
      <c r="H292" s="124"/>
      <c r="I292" s="124"/>
      <c r="J292" s="126" t="s">
        <v>1267</v>
      </c>
      <c r="K292" s="54" t="s">
        <v>1268</v>
      </c>
      <c r="L292" s="127" t="s">
        <v>1269</v>
      </c>
      <c r="M292" s="128">
        <v>18470.669999999998</v>
      </c>
      <c r="N292" s="174">
        <f t="shared" si="15"/>
        <v>130.66000000000349</v>
      </c>
      <c r="O292" s="175">
        <f t="shared" si="13"/>
        <v>7.073917730109569E-3</v>
      </c>
    </row>
    <row r="293" spans="1:15" ht="12.75" customHeight="1" x14ac:dyDescent="0.2">
      <c r="A293" s="39">
        <v>371</v>
      </c>
      <c r="B293" s="176" t="s">
        <v>51</v>
      </c>
      <c r="C293" s="176" t="s">
        <v>52</v>
      </c>
      <c r="D293" s="126"/>
      <c r="E293" s="54"/>
      <c r="F293" s="119" t="s">
        <v>1270</v>
      </c>
      <c r="G293" s="120"/>
      <c r="H293" s="176" t="s">
        <v>51</v>
      </c>
      <c r="I293" s="176" t="s">
        <v>52</v>
      </c>
      <c r="J293" s="126"/>
      <c r="K293" s="54"/>
      <c r="L293" s="127" t="s">
        <v>1270</v>
      </c>
      <c r="M293" s="124"/>
      <c r="O293" s="175" t="str">
        <f t="shared" si="13"/>
        <v/>
      </c>
    </row>
    <row r="294" spans="1:15" ht="25.5" customHeight="1" x14ac:dyDescent="0.2">
      <c r="A294" s="39">
        <v>372</v>
      </c>
      <c r="B294" s="117"/>
      <c r="C294" s="117"/>
      <c r="D294" s="126" t="s">
        <v>1271</v>
      </c>
      <c r="E294" s="54" t="s">
        <v>1272</v>
      </c>
      <c r="F294" s="127" t="s">
        <v>1002</v>
      </c>
      <c r="G294" s="128">
        <v>406.51</v>
      </c>
      <c r="H294" s="178"/>
      <c r="I294" s="178"/>
      <c r="J294" s="126" t="s">
        <v>1271</v>
      </c>
      <c r="K294" s="54" t="s">
        <v>1272</v>
      </c>
      <c r="L294" s="127" t="s">
        <v>1002</v>
      </c>
      <c r="M294" s="128">
        <v>380.25</v>
      </c>
      <c r="N294" s="174">
        <f t="shared" ref="N294:N310" si="16">G294-M294</f>
        <v>26.259999999999991</v>
      </c>
      <c r="O294" s="175">
        <f t="shared" si="13"/>
        <v>6.9059829059828992E-2</v>
      </c>
    </row>
    <row r="295" spans="1:15" ht="12.75" customHeight="1" x14ac:dyDescent="0.2">
      <c r="A295" s="39">
        <v>373</v>
      </c>
      <c r="B295" s="117"/>
      <c r="C295" s="117"/>
      <c r="D295" s="126" t="s">
        <v>1273</v>
      </c>
      <c r="E295" s="54" t="s">
        <v>1274</v>
      </c>
      <c r="F295" s="127" t="s">
        <v>1005</v>
      </c>
      <c r="G295" s="128">
        <v>711.39</v>
      </c>
      <c r="H295" s="178"/>
      <c r="I295" s="178"/>
      <c r="J295" s="126" t="s">
        <v>1273</v>
      </c>
      <c r="K295" s="54" t="s">
        <v>1274</v>
      </c>
      <c r="L295" s="127" t="s">
        <v>1005</v>
      </c>
      <c r="M295" s="128">
        <v>665.44</v>
      </c>
      <c r="N295" s="174">
        <f t="shared" si="16"/>
        <v>45.949999999999932</v>
      </c>
      <c r="O295" s="175">
        <f t="shared" si="13"/>
        <v>6.9052055782639954E-2</v>
      </c>
    </row>
    <row r="296" spans="1:15" ht="12.75" customHeight="1" x14ac:dyDescent="0.2">
      <c r="A296" s="39">
        <v>374</v>
      </c>
      <c r="B296" s="117"/>
      <c r="C296" s="117"/>
      <c r="D296" s="126" t="s">
        <v>1275</v>
      </c>
      <c r="E296" s="54" t="s">
        <v>1276</v>
      </c>
      <c r="F296" s="127" t="s">
        <v>1008</v>
      </c>
      <c r="G296" s="128">
        <v>1016.27</v>
      </c>
      <c r="H296" s="178"/>
      <c r="I296" s="178"/>
      <c r="J296" s="126" t="s">
        <v>1275</v>
      </c>
      <c r="K296" s="54" t="s">
        <v>1276</v>
      </c>
      <c r="L296" s="127" t="s">
        <v>1008</v>
      </c>
      <c r="M296" s="128">
        <v>950.63</v>
      </c>
      <c r="N296" s="174">
        <f t="shared" si="16"/>
        <v>65.639999999999986</v>
      </c>
      <c r="O296" s="175">
        <f t="shared" si="13"/>
        <v>6.9048946488118323E-2</v>
      </c>
    </row>
    <row r="297" spans="1:15" ht="12.75" customHeight="1" x14ac:dyDescent="0.2">
      <c r="A297" s="39">
        <v>375</v>
      </c>
      <c r="B297" s="117"/>
      <c r="C297" s="117"/>
      <c r="D297" s="126" t="s">
        <v>1277</v>
      </c>
      <c r="E297" s="54" t="s">
        <v>1278</v>
      </c>
      <c r="F297" s="127" t="s">
        <v>1011</v>
      </c>
      <c r="G297" s="128">
        <v>1321.15</v>
      </c>
      <c r="H297" s="178"/>
      <c r="I297" s="178"/>
      <c r="J297" s="126" t="s">
        <v>1277</v>
      </c>
      <c r="K297" s="54" t="s">
        <v>1278</v>
      </c>
      <c r="L297" s="127" t="s">
        <v>1011</v>
      </c>
      <c r="M297" s="128">
        <v>1235.82</v>
      </c>
      <c r="N297" s="174">
        <f t="shared" si="16"/>
        <v>85.330000000000155</v>
      </c>
      <c r="O297" s="175">
        <f t="shared" si="13"/>
        <v>6.9047272256477665E-2</v>
      </c>
    </row>
    <row r="298" spans="1:15" ht="12.75" customHeight="1" x14ac:dyDescent="0.2">
      <c r="A298" s="39">
        <v>376</v>
      </c>
      <c r="B298" s="117"/>
      <c r="C298" s="117"/>
      <c r="D298" s="126" t="s">
        <v>1279</v>
      </c>
      <c r="E298" s="54" t="s">
        <v>1280</v>
      </c>
      <c r="F298" s="127" t="s">
        <v>1014</v>
      </c>
      <c r="G298" s="128">
        <v>1626.03</v>
      </c>
      <c r="H298" s="178"/>
      <c r="I298" s="178"/>
      <c r="J298" s="126" t="s">
        <v>1279</v>
      </c>
      <c r="K298" s="54" t="s">
        <v>1280</v>
      </c>
      <c r="L298" s="127" t="s">
        <v>1014</v>
      </c>
      <c r="M298" s="128">
        <v>1521.01</v>
      </c>
      <c r="N298" s="174">
        <f t="shared" si="16"/>
        <v>105.01999999999998</v>
      </c>
      <c r="O298" s="175">
        <f t="shared" si="13"/>
        <v>6.9046225863077737E-2</v>
      </c>
    </row>
    <row r="299" spans="1:15" ht="12.75" customHeight="1" x14ac:dyDescent="0.2">
      <c r="A299" s="39">
        <v>377</v>
      </c>
      <c r="B299" s="117"/>
      <c r="C299" s="117"/>
      <c r="D299" s="126" t="s">
        <v>1281</v>
      </c>
      <c r="E299" s="54" t="s">
        <v>1282</v>
      </c>
      <c r="F299" s="127" t="s">
        <v>1017</v>
      </c>
      <c r="G299" s="128">
        <v>1930.91</v>
      </c>
      <c r="H299" s="178"/>
      <c r="I299" s="178"/>
      <c r="J299" s="126" t="s">
        <v>1281</v>
      </c>
      <c r="K299" s="54" t="s">
        <v>1282</v>
      </c>
      <c r="L299" s="127" t="s">
        <v>1017</v>
      </c>
      <c r="M299" s="128">
        <v>1806.2</v>
      </c>
      <c r="N299" s="174">
        <f t="shared" si="16"/>
        <v>124.71000000000004</v>
      </c>
      <c r="O299" s="175">
        <f t="shared" si="13"/>
        <v>6.9045509910308889E-2</v>
      </c>
    </row>
    <row r="300" spans="1:15" ht="12.75" customHeight="1" x14ac:dyDescent="0.2">
      <c r="A300" s="39">
        <v>378</v>
      </c>
      <c r="B300" s="117"/>
      <c r="C300" s="117"/>
      <c r="D300" s="126" t="s">
        <v>1283</v>
      </c>
      <c r="E300" s="54" t="s">
        <v>1284</v>
      </c>
      <c r="F300" s="127" t="s">
        <v>1020</v>
      </c>
      <c r="G300" s="128">
        <v>2235.79</v>
      </c>
      <c r="H300" s="178"/>
      <c r="I300" s="178"/>
      <c r="J300" s="126" t="s">
        <v>1283</v>
      </c>
      <c r="K300" s="54" t="s">
        <v>1284</v>
      </c>
      <c r="L300" s="127" t="s">
        <v>1020</v>
      </c>
      <c r="M300" s="128">
        <v>2091.39</v>
      </c>
      <c r="N300" s="174">
        <f t="shared" si="16"/>
        <v>144.40000000000009</v>
      </c>
      <c r="O300" s="175">
        <f t="shared" si="13"/>
        <v>6.9044989217697417E-2</v>
      </c>
    </row>
    <row r="301" spans="1:15" ht="12.75" customHeight="1" x14ac:dyDescent="0.2">
      <c r="A301" s="39">
        <v>379</v>
      </c>
      <c r="B301" s="117"/>
      <c r="C301" s="117"/>
      <c r="D301" s="126" t="s">
        <v>1285</v>
      </c>
      <c r="E301" s="54" t="s">
        <v>1286</v>
      </c>
      <c r="F301" s="127" t="s">
        <v>1023</v>
      </c>
      <c r="G301" s="128">
        <v>2540.67</v>
      </c>
      <c r="H301" s="178"/>
      <c r="I301" s="178"/>
      <c r="J301" s="126" t="s">
        <v>1285</v>
      </c>
      <c r="K301" s="54" t="s">
        <v>1286</v>
      </c>
      <c r="L301" s="127" t="s">
        <v>1023</v>
      </c>
      <c r="M301" s="128">
        <v>2373.35</v>
      </c>
      <c r="N301" s="174">
        <f t="shared" si="16"/>
        <v>167.32000000000016</v>
      </c>
      <c r="O301" s="175">
        <f t="shared" si="13"/>
        <v>7.0499504919207201E-2</v>
      </c>
    </row>
    <row r="302" spans="1:15" ht="12.75" customHeight="1" x14ac:dyDescent="0.2">
      <c r="A302" s="39">
        <v>380</v>
      </c>
      <c r="B302" s="117"/>
      <c r="C302" s="117"/>
      <c r="D302" s="126" t="s">
        <v>1287</v>
      </c>
      <c r="E302" s="54" t="s">
        <v>1288</v>
      </c>
      <c r="F302" s="127" t="s">
        <v>1026</v>
      </c>
      <c r="G302" s="128">
        <v>2845.55</v>
      </c>
      <c r="H302" s="178"/>
      <c r="I302" s="178"/>
      <c r="J302" s="126" t="s">
        <v>1287</v>
      </c>
      <c r="K302" s="54" t="s">
        <v>1288</v>
      </c>
      <c r="L302" s="127" t="s">
        <v>1026</v>
      </c>
      <c r="M302" s="128">
        <v>2661.77</v>
      </c>
      <c r="N302" s="174">
        <f t="shared" si="16"/>
        <v>183.7800000000002</v>
      </c>
      <c r="O302" s="175">
        <f t="shared" si="13"/>
        <v>6.9044282563857973E-2</v>
      </c>
    </row>
    <row r="303" spans="1:15" ht="12.75" customHeight="1" x14ac:dyDescent="0.2">
      <c r="A303" s="39">
        <v>381</v>
      </c>
      <c r="B303" s="117"/>
      <c r="C303" s="117"/>
      <c r="D303" s="126" t="s">
        <v>1289</v>
      </c>
      <c r="E303" s="54" t="s">
        <v>1290</v>
      </c>
      <c r="F303" s="127" t="s">
        <v>1029</v>
      </c>
      <c r="G303" s="128">
        <v>3139.65</v>
      </c>
      <c r="H303" s="178"/>
      <c r="I303" s="178"/>
      <c r="J303" s="126" t="s">
        <v>1289</v>
      </c>
      <c r="K303" s="54" t="s">
        <v>1290</v>
      </c>
      <c r="L303" s="127" t="s">
        <v>1029</v>
      </c>
      <c r="M303" s="128">
        <v>2923.2</v>
      </c>
      <c r="N303" s="174">
        <f t="shared" si="16"/>
        <v>216.45000000000027</v>
      </c>
      <c r="O303" s="175">
        <f t="shared" si="13"/>
        <v>7.4045566502463078E-2</v>
      </c>
    </row>
    <row r="304" spans="1:15" ht="12.75" customHeight="1" x14ac:dyDescent="0.2">
      <c r="A304" s="39">
        <v>382</v>
      </c>
      <c r="B304" s="117"/>
      <c r="C304" s="117"/>
      <c r="D304" s="126" t="s">
        <v>1291</v>
      </c>
      <c r="E304" s="54" t="s">
        <v>1292</v>
      </c>
      <c r="F304" s="127" t="s">
        <v>1032</v>
      </c>
      <c r="G304" s="128">
        <v>3455.31</v>
      </c>
      <c r="H304" s="178"/>
      <c r="I304" s="178"/>
      <c r="J304" s="126" t="s">
        <v>1291</v>
      </c>
      <c r="K304" s="54" t="s">
        <v>1292</v>
      </c>
      <c r="L304" s="127" t="s">
        <v>1032</v>
      </c>
      <c r="M304" s="128">
        <v>3232.15</v>
      </c>
      <c r="N304" s="174">
        <f t="shared" si="16"/>
        <v>223.15999999999985</v>
      </c>
      <c r="O304" s="175">
        <f t="shared" si="13"/>
        <v>6.9043825317512963E-2</v>
      </c>
    </row>
    <row r="305" spans="1:15" ht="12.75" customHeight="1" x14ac:dyDescent="0.2">
      <c r="A305" s="39">
        <v>383</v>
      </c>
      <c r="B305" s="117"/>
      <c r="C305" s="117"/>
      <c r="D305" s="126" t="s">
        <v>1293</v>
      </c>
      <c r="E305" s="54" t="s">
        <v>1294</v>
      </c>
      <c r="F305" s="127" t="s">
        <v>1035</v>
      </c>
      <c r="G305" s="128">
        <v>3861.81</v>
      </c>
      <c r="H305" s="178"/>
      <c r="I305" s="178"/>
      <c r="J305" s="126" t="s">
        <v>1293</v>
      </c>
      <c r="K305" s="54" t="s">
        <v>1294</v>
      </c>
      <c r="L305" s="127" t="s">
        <v>1035</v>
      </c>
      <c r="M305" s="128">
        <v>3612.41</v>
      </c>
      <c r="N305" s="174">
        <f t="shared" si="16"/>
        <v>249.40000000000009</v>
      </c>
      <c r="O305" s="175">
        <f t="shared" si="13"/>
        <v>6.9039782305995168E-2</v>
      </c>
    </row>
    <row r="306" spans="1:15" ht="12.75" customHeight="1" x14ac:dyDescent="0.2">
      <c r="A306" s="39">
        <v>384</v>
      </c>
      <c r="B306" s="117"/>
      <c r="C306" s="117"/>
      <c r="D306" s="126" t="s">
        <v>1295</v>
      </c>
      <c r="E306" s="54" t="s">
        <v>1296</v>
      </c>
      <c r="F306" s="127" t="s">
        <v>1038</v>
      </c>
      <c r="G306" s="128">
        <v>4471.57</v>
      </c>
      <c r="H306" s="178"/>
      <c r="I306" s="178"/>
      <c r="J306" s="126" t="s">
        <v>1295</v>
      </c>
      <c r="K306" s="54" t="s">
        <v>1296</v>
      </c>
      <c r="L306" s="127" t="s">
        <v>1038</v>
      </c>
      <c r="M306" s="128">
        <v>4182.79</v>
      </c>
      <c r="N306" s="174">
        <f t="shared" si="16"/>
        <v>288.77999999999975</v>
      </c>
      <c r="O306" s="175">
        <f t="shared" si="13"/>
        <v>6.9040042650957867E-2</v>
      </c>
    </row>
    <row r="307" spans="1:15" ht="12.75" customHeight="1" x14ac:dyDescent="0.2">
      <c r="A307" s="39">
        <v>385</v>
      </c>
      <c r="B307" s="117"/>
      <c r="C307" s="117"/>
      <c r="D307" s="126" t="s">
        <v>1297</v>
      </c>
      <c r="E307" s="54" t="s">
        <v>1298</v>
      </c>
      <c r="F307" s="127" t="s">
        <v>1041</v>
      </c>
      <c r="G307" s="128">
        <v>5081.33</v>
      </c>
      <c r="H307" s="178"/>
      <c r="I307" s="178"/>
      <c r="J307" s="126" t="s">
        <v>1297</v>
      </c>
      <c r="K307" s="54" t="s">
        <v>1298</v>
      </c>
      <c r="L307" s="127" t="s">
        <v>1041</v>
      </c>
      <c r="M307" s="128">
        <v>4753.17</v>
      </c>
      <c r="N307" s="174">
        <f t="shared" si="16"/>
        <v>328.15999999999985</v>
      </c>
      <c r="O307" s="175">
        <f t="shared" si="13"/>
        <v>6.9040240513173368E-2</v>
      </c>
    </row>
    <row r="308" spans="1:15" ht="12.75" customHeight="1" x14ac:dyDescent="0.2">
      <c r="A308" s="39">
        <v>386</v>
      </c>
      <c r="B308" s="117"/>
      <c r="C308" s="117"/>
      <c r="D308" s="126" t="s">
        <v>1299</v>
      </c>
      <c r="E308" s="54" t="s">
        <v>1300</v>
      </c>
      <c r="F308" s="127" t="s">
        <v>1044</v>
      </c>
      <c r="G308" s="128">
        <v>5691.09</v>
      </c>
      <c r="H308" s="178"/>
      <c r="I308" s="178"/>
      <c r="J308" s="126" t="s">
        <v>1299</v>
      </c>
      <c r="K308" s="54" t="s">
        <v>1300</v>
      </c>
      <c r="L308" s="127" t="s">
        <v>1044</v>
      </c>
      <c r="M308" s="128">
        <v>5323.55</v>
      </c>
      <c r="N308" s="174">
        <f t="shared" si="16"/>
        <v>367.53999999999996</v>
      </c>
      <c r="O308" s="175">
        <f t="shared" si="13"/>
        <v>6.904039597636924E-2</v>
      </c>
    </row>
    <row r="309" spans="1:15" ht="12.75" customHeight="1" x14ac:dyDescent="0.2">
      <c r="A309" s="39">
        <v>387</v>
      </c>
      <c r="B309" s="117"/>
      <c r="C309" s="117"/>
      <c r="D309" s="126" t="s">
        <v>1301</v>
      </c>
      <c r="E309" s="54" t="s">
        <v>1302</v>
      </c>
      <c r="F309" s="127" t="s">
        <v>1047</v>
      </c>
      <c r="G309" s="128">
        <v>6300.85</v>
      </c>
      <c r="H309" s="178"/>
      <c r="I309" s="178"/>
      <c r="J309" s="126" t="s">
        <v>1301</v>
      </c>
      <c r="K309" s="54" t="s">
        <v>1302</v>
      </c>
      <c r="L309" s="127" t="s">
        <v>1047</v>
      </c>
      <c r="M309" s="128">
        <v>5893.93</v>
      </c>
      <c r="N309" s="174">
        <f t="shared" si="16"/>
        <v>406.92000000000007</v>
      </c>
      <c r="O309" s="175">
        <f t="shared" si="13"/>
        <v>6.9040521349931216E-2</v>
      </c>
    </row>
    <row r="310" spans="1:15" ht="12.75" customHeight="1" x14ac:dyDescent="0.2">
      <c r="A310" s="39">
        <v>388</v>
      </c>
      <c r="B310" s="117"/>
      <c r="C310" s="117"/>
      <c r="D310" s="126" t="s">
        <v>1303</v>
      </c>
      <c r="E310" s="54" t="s">
        <v>1304</v>
      </c>
      <c r="F310" s="127" t="s">
        <v>1050</v>
      </c>
      <c r="G310" s="128">
        <v>6910.61</v>
      </c>
      <c r="H310" s="178"/>
      <c r="I310" s="178"/>
      <c r="J310" s="126" t="s">
        <v>1303</v>
      </c>
      <c r="K310" s="54" t="s">
        <v>1304</v>
      </c>
      <c r="L310" s="127" t="s">
        <v>1050</v>
      </c>
      <c r="M310" s="128">
        <v>6464.31</v>
      </c>
      <c r="N310" s="174">
        <f t="shared" si="16"/>
        <v>446.29999999999927</v>
      </c>
      <c r="O310" s="175">
        <f t="shared" si="13"/>
        <v>6.904062459875826E-2</v>
      </c>
    </row>
    <row r="311" spans="1:15" ht="12.75" customHeight="1" x14ac:dyDescent="0.2">
      <c r="A311" s="39">
        <v>389</v>
      </c>
      <c r="B311" s="117"/>
      <c r="C311" s="117"/>
      <c r="D311" s="126" t="s">
        <v>1305</v>
      </c>
      <c r="E311" s="54"/>
      <c r="F311" s="127" t="s">
        <v>1306</v>
      </c>
      <c r="G311" s="128"/>
      <c r="H311" s="178"/>
      <c r="I311" s="178"/>
      <c r="J311" s="126" t="s">
        <v>1305</v>
      </c>
      <c r="K311" s="54"/>
      <c r="L311" s="127" t="s">
        <v>1306</v>
      </c>
      <c r="M311" s="128"/>
      <c r="O311" s="175" t="str">
        <f t="shared" si="13"/>
        <v/>
      </c>
    </row>
    <row r="312" spans="1:15" ht="12.75" customHeight="1" x14ac:dyDescent="0.2">
      <c r="A312" s="39">
        <v>390</v>
      </c>
      <c r="B312" s="117"/>
      <c r="C312" s="117"/>
      <c r="D312" s="126" t="s">
        <v>1307</v>
      </c>
      <c r="E312" s="54" t="s">
        <v>1308</v>
      </c>
      <c r="F312" s="127" t="s">
        <v>1053</v>
      </c>
      <c r="G312" s="128">
        <v>7520.37</v>
      </c>
      <c r="H312" s="178"/>
      <c r="I312" s="178"/>
      <c r="J312" s="126" t="s">
        <v>1307</v>
      </c>
      <c r="K312" s="54" t="s">
        <v>1308</v>
      </c>
      <c r="L312" s="127" t="s">
        <v>1053</v>
      </c>
      <c r="M312" s="128">
        <v>7034.69</v>
      </c>
      <c r="N312" s="174">
        <f t="shared" ref="N312:N323" si="17">G312-M312</f>
        <v>485.68000000000029</v>
      </c>
      <c r="O312" s="175">
        <f t="shared" si="13"/>
        <v>6.9040711104540575E-2</v>
      </c>
    </row>
    <row r="313" spans="1:15" ht="12.75" customHeight="1" x14ac:dyDescent="0.2">
      <c r="A313" s="39">
        <v>391</v>
      </c>
      <c r="B313" s="117"/>
      <c r="C313" s="117"/>
      <c r="D313" s="126" t="s">
        <v>1309</v>
      </c>
      <c r="E313" s="54" t="s">
        <v>1310</v>
      </c>
      <c r="F313" s="127" t="s">
        <v>1056</v>
      </c>
      <c r="G313" s="128">
        <v>8130.13</v>
      </c>
      <c r="H313" s="178"/>
      <c r="I313" s="178"/>
      <c r="J313" s="126" t="s">
        <v>1309</v>
      </c>
      <c r="K313" s="54" t="s">
        <v>1310</v>
      </c>
      <c r="L313" s="127" t="s">
        <v>1056</v>
      </c>
      <c r="M313" s="128">
        <v>7605.07</v>
      </c>
      <c r="N313" s="174">
        <f t="shared" si="17"/>
        <v>525.0600000000004</v>
      </c>
      <c r="O313" s="175">
        <f t="shared" si="13"/>
        <v>6.904078463446095E-2</v>
      </c>
    </row>
    <row r="314" spans="1:15" ht="12.75" customHeight="1" x14ac:dyDescent="0.2">
      <c r="A314" s="39">
        <v>392</v>
      </c>
      <c r="B314" s="117"/>
      <c r="C314" s="117"/>
      <c r="D314" s="126" t="s">
        <v>1311</v>
      </c>
      <c r="E314" s="54" t="s">
        <v>1312</v>
      </c>
      <c r="F314" s="127" t="s">
        <v>1059</v>
      </c>
      <c r="G314" s="128">
        <v>8739.89</v>
      </c>
      <c r="H314" s="178"/>
      <c r="I314" s="178"/>
      <c r="J314" s="126" t="s">
        <v>1311</v>
      </c>
      <c r="K314" s="54" t="s">
        <v>1312</v>
      </c>
      <c r="L314" s="127" t="s">
        <v>1059</v>
      </c>
      <c r="M314" s="128">
        <v>8175.45</v>
      </c>
      <c r="N314" s="174">
        <f t="shared" si="17"/>
        <v>564.4399999999996</v>
      </c>
      <c r="O314" s="175">
        <f t="shared" si="13"/>
        <v>6.9040847904396685E-2</v>
      </c>
    </row>
    <row r="315" spans="1:15" ht="12.75" customHeight="1" x14ac:dyDescent="0.2">
      <c r="A315" s="39">
        <v>393</v>
      </c>
      <c r="B315" s="117"/>
      <c r="C315" s="117"/>
      <c r="D315" s="126" t="s">
        <v>1313</v>
      </c>
      <c r="E315" s="54" t="s">
        <v>1314</v>
      </c>
      <c r="F315" s="127" t="s">
        <v>1062</v>
      </c>
      <c r="G315" s="128">
        <v>9349.65</v>
      </c>
      <c r="H315" s="178"/>
      <c r="I315" s="178"/>
      <c r="J315" s="126" t="s">
        <v>1313</v>
      </c>
      <c r="K315" s="54" t="s">
        <v>1314</v>
      </c>
      <c r="L315" s="127" t="s">
        <v>1062</v>
      </c>
      <c r="M315" s="128">
        <v>8745.83</v>
      </c>
      <c r="N315" s="174">
        <f t="shared" si="17"/>
        <v>603.81999999999971</v>
      </c>
      <c r="O315" s="175">
        <f t="shared" si="13"/>
        <v>6.9040902921735148E-2</v>
      </c>
    </row>
    <row r="316" spans="1:15" ht="12.75" customHeight="1" x14ac:dyDescent="0.2">
      <c r="A316" s="39">
        <v>394</v>
      </c>
      <c r="B316" s="117"/>
      <c r="C316" s="117"/>
      <c r="D316" s="126" t="s">
        <v>1315</v>
      </c>
      <c r="E316" s="54" t="s">
        <v>1316</v>
      </c>
      <c r="F316" s="127" t="s">
        <v>1067</v>
      </c>
      <c r="G316" s="128">
        <v>10162.67</v>
      </c>
      <c r="H316" s="178"/>
      <c r="I316" s="178"/>
      <c r="J316" s="126" t="s">
        <v>1315</v>
      </c>
      <c r="K316" s="54" t="s">
        <v>1316</v>
      </c>
      <c r="L316" s="127" t="s">
        <v>1067</v>
      </c>
      <c r="M316" s="128">
        <v>9506.33</v>
      </c>
      <c r="N316" s="174">
        <f t="shared" si="17"/>
        <v>656.34000000000015</v>
      </c>
      <c r="O316" s="175">
        <f t="shared" si="13"/>
        <v>6.904241700004099E-2</v>
      </c>
    </row>
    <row r="317" spans="1:15" ht="12.75" customHeight="1" x14ac:dyDescent="0.2">
      <c r="A317" s="39">
        <v>395</v>
      </c>
      <c r="B317" s="117"/>
      <c r="C317" s="117"/>
      <c r="D317" s="126" t="s">
        <v>1317</v>
      </c>
      <c r="E317" s="54" t="s">
        <v>1318</v>
      </c>
      <c r="F317" s="127" t="s">
        <v>1070</v>
      </c>
      <c r="G317" s="128">
        <v>11382.19</v>
      </c>
      <c r="H317" s="178"/>
      <c r="I317" s="178"/>
      <c r="J317" s="126" t="s">
        <v>1317</v>
      </c>
      <c r="K317" s="54" t="s">
        <v>1318</v>
      </c>
      <c r="L317" s="127" t="s">
        <v>1070</v>
      </c>
      <c r="M317" s="128">
        <v>10647.09</v>
      </c>
      <c r="N317" s="174">
        <f t="shared" si="17"/>
        <v>735.10000000000036</v>
      </c>
      <c r="O317" s="175">
        <f t="shared" si="13"/>
        <v>6.90423392682884E-2</v>
      </c>
    </row>
    <row r="318" spans="1:15" ht="12.75" customHeight="1" x14ac:dyDescent="0.2">
      <c r="A318" s="39">
        <v>396</v>
      </c>
      <c r="B318" s="117"/>
      <c r="C318" s="117"/>
      <c r="D318" s="126" t="s">
        <v>1319</v>
      </c>
      <c r="E318" s="54" t="s">
        <v>1320</v>
      </c>
      <c r="F318" s="127" t="s">
        <v>1073</v>
      </c>
      <c r="G318" s="128">
        <v>12601.71</v>
      </c>
      <c r="H318" s="178"/>
      <c r="I318" s="178"/>
      <c r="J318" s="126" t="s">
        <v>1319</v>
      </c>
      <c r="K318" s="54" t="s">
        <v>1320</v>
      </c>
      <c r="L318" s="127" t="s">
        <v>1073</v>
      </c>
      <c r="M318" s="128">
        <v>11787.85</v>
      </c>
      <c r="N318" s="174">
        <f t="shared" si="17"/>
        <v>813.85999999999876</v>
      </c>
      <c r="O318" s="175">
        <f t="shared" si="13"/>
        <v>6.9042276581395168E-2</v>
      </c>
    </row>
    <row r="319" spans="1:15" ht="12.75" customHeight="1" x14ac:dyDescent="0.2">
      <c r="A319" s="39">
        <v>397</v>
      </c>
      <c r="B319" s="117"/>
      <c r="C319" s="117"/>
      <c r="D319" s="126" t="s">
        <v>1321</v>
      </c>
      <c r="E319" s="54" t="s">
        <v>1322</v>
      </c>
      <c r="F319" s="127" t="s">
        <v>1076</v>
      </c>
      <c r="G319" s="128">
        <v>13821.23</v>
      </c>
      <c r="H319" s="178"/>
      <c r="I319" s="178"/>
      <c r="J319" s="126" t="s">
        <v>1321</v>
      </c>
      <c r="K319" s="54" t="s">
        <v>1322</v>
      </c>
      <c r="L319" s="127" t="s">
        <v>1076</v>
      </c>
      <c r="M319" s="128">
        <v>12928.61</v>
      </c>
      <c r="N319" s="174">
        <f t="shared" si="17"/>
        <v>892.61999999999898</v>
      </c>
      <c r="O319" s="175">
        <f t="shared" si="13"/>
        <v>6.9042224956897824E-2</v>
      </c>
    </row>
    <row r="320" spans="1:15" ht="12.75" customHeight="1" x14ac:dyDescent="0.2">
      <c r="A320" s="39">
        <v>398</v>
      </c>
      <c r="B320" s="117"/>
      <c r="C320" s="117"/>
      <c r="D320" s="126" t="s">
        <v>1323</v>
      </c>
      <c r="E320" s="54" t="s">
        <v>1324</v>
      </c>
      <c r="F320" s="127" t="s">
        <v>1079</v>
      </c>
      <c r="G320" s="128">
        <v>15040.75</v>
      </c>
      <c r="H320" s="178"/>
      <c r="I320" s="178"/>
      <c r="J320" s="126" t="s">
        <v>1323</v>
      </c>
      <c r="K320" s="54" t="s">
        <v>1324</v>
      </c>
      <c r="L320" s="127" t="s">
        <v>1079</v>
      </c>
      <c r="M320" s="128">
        <v>14069.37</v>
      </c>
      <c r="N320" s="174">
        <f t="shared" si="17"/>
        <v>971.3799999999992</v>
      </c>
      <c r="O320" s="175">
        <f t="shared" si="13"/>
        <v>6.9042181703942607E-2</v>
      </c>
    </row>
    <row r="321" spans="1:16" ht="12.75" customHeight="1" x14ac:dyDescent="0.2">
      <c r="A321" s="39">
        <v>399</v>
      </c>
      <c r="B321" s="117"/>
      <c r="C321" s="117"/>
      <c r="D321" s="126" t="s">
        <v>1325</v>
      </c>
      <c r="E321" s="54" t="s">
        <v>1326</v>
      </c>
      <c r="F321" s="127" t="s">
        <v>1082</v>
      </c>
      <c r="G321" s="128">
        <v>16260.27</v>
      </c>
      <c r="H321" s="178"/>
      <c r="I321" s="178"/>
      <c r="J321" s="126" t="s">
        <v>1325</v>
      </c>
      <c r="K321" s="54" t="s">
        <v>1326</v>
      </c>
      <c r="L321" s="127" t="s">
        <v>1082</v>
      </c>
      <c r="M321" s="128">
        <v>15210.13</v>
      </c>
      <c r="N321" s="174">
        <f t="shared" si="17"/>
        <v>1050.1400000000012</v>
      </c>
      <c r="O321" s="175">
        <f t="shared" si="13"/>
        <v>6.9042144938932237E-2</v>
      </c>
      <c r="P321" s="185" t="s">
        <v>5077</v>
      </c>
    </row>
    <row r="322" spans="1:16" ht="12.75" customHeight="1" x14ac:dyDescent="0.2">
      <c r="A322" s="39">
        <v>400</v>
      </c>
      <c r="B322" s="117"/>
      <c r="C322" s="117"/>
      <c r="D322" s="126" t="s">
        <v>1327</v>
      </c>
      <c r="E322" s="54" t="s">
        <v>1328</v>
      </c>
      <c r="F322" s="127" t="s">
        <v>1085</v>
      </c>
      <c r="G322" s="128">
        <v>17479.79</v>
      </c>
      <c r="H322" s="178"/>
      <c r="I322" s="178"/>
      <c r="J322" s="126" t="s">
        <v>1327</v>
      </c>
      <c r="K322" s="54" t="s">
        <v>1328</v>
      </c>
      <c r="L322" s="127" t="s">
        <v>1085</v>
      </c>
      <c r="M322" s="128">
        <v>16350.89</v>
      </c>
      <c r="N322" s="174">
        <f t="shared" si="17"/>
        <v>1128.9000000000015</v>
      </c>
      <c r="O322" s="175">
        <f t="shared" si="13"/>
        <v>6.9042113303924291E-2</v>
      </c>
      <c r="P322" s="185" t="s">
        <v>5077</v>
      </c>
    </row>
    <row r="323" spans="1:16" ht="25.5" customHeight="1" x14ac:dyDescent="0.2">
      <c r="A323" s="39">
        <v>401</v>
      </c>
      <c r="B323" s="118"/>
      <c r="C323" s="118"/>
      <c r="D323" s="126" t="s">
        <v>1329</v>
      </c>
      <c r="E323" s="54" t="s">
        <v>1330</v>
      </c>
      <c r="F323" s="127" t="s">
        <v>1088</v>
      </c>
      <c r="G323" s="128">
        <v>18699.310000000001</v>
      </c>
      <c r="H323" s="179"/>
      <c r="I323" s="179"/>
      <c r="J323" s="126" t="s">
        <v>1329</v>
      </c>
      <c r="K323" s="54" t="s">
        <v>1330</v>
      </c>
      <c r="L323" s="127" t="s">
        <v>1088</v>
      </c>
      <c r="M323" s="128">
        <v>17491.650000000001</v>
      </c>
      <c r="N323" s="174">
        <f t="shared" si="17"/>
        <v>1207.6599999999999</v>
      </c>
      <c r="O323" s="175">
        <f t="shared" si="13"/>
        <v>6.9042085795222308E-2</v>
      </c>
      <c r="P323" s="185" t="s">
        <v>5077</v>
      </c>
    </row>
    <row r="324" spans="1:16" ht="12.75" customHeight="1" x14ac:dyDescent="0.2">
      <c r="A324" s="39">
        <v>402</v>
      </c>
      <c r="B324" s="176" t="s">
        <v>53</v>
      </c>
      <c r="C324" s="176" t="s">
        <v>54</v>
      </c>
      <c r="D324" s="126"/>
      <c r="E324" s="54"/>
      <c r="F324" s="119" t="s">
        <v>1331</v>
      </c>
      <c r="G324" s="120"/>
      <c r="H324" s="127" t="s">
        <v>53</v>
      </c>
      <c r="I324" s="127" t="s">
        <v>54</v>
      </c>
      <c r="J324" s="126"/>
      <c r="K324" s="54"/>
      <c r="L324" s="127" t="s">
        <v>1331</v>
      </c>
      <c r="M324" s="124"/>
      <c r="O324" s="175" t="str">
        <f t="shared" ref="O324:O387" si="18">IF(N324&lt;&gt;"",G324/M324-1,"")</f>
        <v/>
      </c>
    </row>
    <row r="325" spans="1:16" ht="12.75" customHeight="1" x14ac:dyDescent="0.2">
      <c r="A325" s="39">
        <v>403</v>
      </c>
      <c r="B325" s="117"/>
      <c r="C325" s="117"/>
      <c r="D325" s="126" t="s">
        <v>1332</v>
      </c>
      <c r="E325" s="54" t="s">
        <v>1333</v>
      </c>
      <c r="F325" s="127" t="s">
        <v>1334</v>
      </c>
      <c r="G325" s="128">
        <v>28.63</v>
      </c>
      <c r="H325" s="124"/>
      <c r="I325" s="124"/>
      <c r="J325" s="126" t="s">
        <v>1332</v>
      </c>
      <c r="K325" s="54" t="s">
        <v>1333</v>
      </c>
      <c r="L325" s="127" t="s">
        <v>1334</v>
      </c>
      <c r="M325" s="128">
        <v>29.18</v>
      </c>
      <c r="N325" s="174">
        <f t="shared" ref="N325:N344" si="19">G325-M325</f>
        <v>-0.55000000000000071</v>
      </c>
      <c r="O325" s="175">
        <f t="shared" si="18"/>
        <v>-1.8848526387936992E-2</v>
      </c>
    </row>
    <row r="326" spans="1:16" ht="12.75" customHeight="1" x14ac:dyDescent="0.2">
      <c r="A326" s="39">
        <v>404</v>
      </c>
      <c r="B326" s="117"/>
      <c r="C326" s="117"/>
      <c r="D326" s="126" t="s">
        <v>1335</v>
      </c>
      <c r="E326" s="54" t="s">
        <v>1336</v>
      </c>
      <c r="F326" s="127" t="s">
        <v>1337</v>
      </c>
      <c r="G326" s="128">
        <v>45.8</v>
      </c>
      <c r="H326" s="124"/>
      <c r="I326" s="124"/>
      <c r="J326" s="126" t="s">
        <v>1335</v>
      </c>
      <c r="K326" s="54" t="s">
        <v>1336</v>
      </c>
      <c r="L326" s="127" t="s">
        <v>1337</v>
      </c>
      <c r="M326" s="128">
        <v>46.68</v>
      </c>
      <c r="N326" s="174">
        <f t="shared" si="19"/>
        <v>-0.88000000000000256</v>
      </c>
      <c r="O326" s="175">
        <f t="shared" si="18"/>
        <v>-1.8851756640959727E-2</v>
      </c>
    </row>
    <row r="327" spans="1:16" ht="12.75" customHeight="1" x14ac:dyDescent="0.2">
      <c r="A327" s="39">
        <v>405</v>
      </c>
      <c r="B327" s="117"/>
      <c r="C327" s="117"/>
      <c r="D327" s="126" t="s">
        <v>1338</v>
      </c>
      <c r="E327" s="54" t="s">
        <v>1339</v>
      </c>
      <c r="F327" s="127" t="s">
        <v>1340</v>
      </c>
      <c r="G327" s="128">
        <v>66.790000000000006</v>
      </c>
      <c r="H327" s="124"/>
      <c r="I327" s="124"/>
      <c r="J327" s="126" t="s">
        <v>1338</v>
      </c>
      <c r="K327" s="54" t="s">
        <v>1339</v>
      </c>
      <c r="L327" s="127" t="s">
        <v>1340</v>
      </c>
      <c r="M327" s="128">
        <v>68.08</v>
      </c>
      <c r="N327" s="174">
        <f t="shared" si="19"/>
        <v>-1.289999999999992</v>
      </c>
      <c r="O327" s="175">
        <f t="shared" si="18"/>
        <v>-1.8948296122209052E-2</v>
      </c>
    </row>
    <row r="328" spans="1:16" ht="12.75" customHeight="1" x14ac:dyDescent="0.2">
      <c r="A328" s="39">
        <v>406</v>
      </c>
      <c r="B328" s="117"/>
      <c r="C328" s="117"/>
      <c r="D328" s="126" t="s">
        <v>1341</v>
      </c>
      <c r="E328" s="54" t="s">
        <v>1342</v>
      </c>
      <c r="F328" s="127" t="s">
        <v>1343</v>
      </c>
      <c r="G328" s="128">
        <v>95.42</v>
      </c>
      <c r="H328" s="124"/>
      <c r="I328" s="124"/>
      <c r="J328" s="126" t="s">
        <v>1341</v>
      </c>
      <c r="K328" s="54" t="s">
        <v>1342</v>
      </c>
      <c r="L328" s="127" t="s">
        <v>1343</v>
      </c>
      <c r="M328" s="128">
        <v>97.25</v>
      </c>
      <c r="N328" s="174">
        <f t="shared" si="19"/>
        <v>-1.8299999999999983</v>
      </c>
      <c r="O328" s="175">
        <f t="shared" si="18"/>
        <v>-1.8817480719794277E-2</v>
      </c>
    </row>
    <row r="329" spans="1:16" ht="12.75" customHeight="1" x14ac:dyDescent="0.2">
      <c r="A329" s="39">
        <v>407</v>
      </c>
      <c r="B329" s="117"/>
      <c r="C329" s="117"/>
      <c r="D329" s="126" t="s">
        <v>1344</v>
      </c>
      <c r="E329" s="54" t="s">
        <v>1345</v>
      </c>
      <c r="F329" s="127" t="s">
        <v>1346</v>
      </c>
      <c r="G329" s="128">
        <v>124.04</v>
      </c>
      <c r="H329" s="124"/>
      <c r="I329" s="124"/>
      <c r="J329" s="126" t="s">
        <v>1344</v>
      </c>
      <c r="K329" s="54" t="s">
        <v>1345</v>
      </c>
      <c r="L329" s="127" t="s">
        <v>1346</v>
      </c>
      <c r="M329" s="128">
        <v>126.43</v>
      </c>
      <c r="N329" s="174">
        <f t="shared" si="19"/>
        <v>-2.3900000000000006</v>
      </c>
      <c r="O329" s="175">
        <f t="shared" si="18"/>
        <v>-1.8903741200664403E-2</v>
      </c>
    </row>
    <row r="330" spans="1:16" ht="12.75" customHeight="1" x14ac:dyDescent="0.2">
      <c r="A330" s="39">
        <v>408</v>
      </c>
      <c r="B330" s="117"/>
      <c r="C330" s="117"/>
      <c r="D330" s="126" t="s">
        <v>1347</v>
      </c>
      <c r="E330" s="54" t="s">
        <v>1348</v>
      </c>
      <c r="F330" s="127" t="s">
        <v>1349</v>
      </c>
      <c r="G330" s="128">
        <v>152.66999999999999</v>
      </c>
      <c r="H330" s="124"/>
      <c r="I330" s="124"/>
      <c r="J330" s="126" t="s">
        <v>1347</v>
      </c>
      <c r="K330" s="54" t="s">
        <v>1348</v>
      </c>
      <c r="L330" s="127" t="s">
        <v>1349</v>
      </c>
      <c r="M330" s="128">
        <v>155.6</v>
      </c>
      <c r="N330" s="174">
        <f t="shared" si="19"/>
        <v>-2.9300000000000068</v>
      </c>
      <c r="O330" s="175">
        <f t="shared" si="18"/>
        <v>-1.883033419023139E-2</v>
      </c>
    </row>
    <row r="331" spans="1:16" ht="12.75" customHeight="1" x14ac:dyDescent="0.2">
      <c r="A331" s="39">
        <v>409</v>
      </c>
      <c r="B331" s="117"/>
      <c r="C331" s="117"/>
      <c r="D331" s="126" t="s">
        <v>1350</v>
      </c>
      <c r="E331" s="54" t="s">
        <v>1351</v>
      </c>
      <c r="F331" s="127" t="s">
        <v>1352</v>
      </c>
      <c r="G331" s="128">
        <v>180.18</v>
      </c>
      <c r="H331" s="124"/>
      <c r="I331" s="124"/>
      <c r="J331" s="126" t="s">
        <v>1350</v>
      </c>
      <c r="K331" s="54" t="s">
        <v>1351</v>
      </c>
      <c r="L331" s="127" t="s">
        <v>1352</v>
      </c>
      <c r="M331" s="128">
        <v>184.78</v>
      </c>
      <c r="N331" s="174">
        <f t="shared" si="19"/>
        <v>-4.5999999999999943</v>
      </c>
      <c r="O331" s="175">
        <f t="shared" si="18"/>
        <v>-2.4894469098387217E-2</v>
      </c>
    </row>
    <row r="332" spans="1:16" ht="12.75" customHeight="1" x14ac:dyDescent="0.2">
      <c r="A332" s="39">
        <v>410</v>
      </c>
      <c r="B332" s="117"/>
      <c r="C332" s="117"/>
      <c r="D332" s="126" t="s">
        <v>1353</v>
      </c>
      <c r="E332" s="54" t="s">
        <v>1354</v>
      </c>
      <c r="F332" s="127" t="s">
        <v>1355</v>
      </c>
      <c r="G332" s="128">
        <v>209.92</v>
      </c>
      <c r="H332" s="124"/>
      <c r="I332" s="124"/>
      <c r="J332" s="126" t="s">
        <v>1353</v>
      </c>
      <c r="K332" s="54" t="s">
        <v>1354</v>
      </c>
      <c r="L332" s="127" t="s">
        <v>1355</v>
      </c>
      <c r="M332" s="128">
        <v>213.95</v>
      </c>
      <c r="N332" s="174">
        <f t="shared" si="19"/>
        <v>-4.0300000000000011</v>
      </c>
      <c r="O332" s="175">
        <f t="shared" si="18"/>
        <v>-1.8836176676793603E-2</v>
      </c>
    </row>
    <row r="333" spans="1:16" ht="12.75" customHeight="1" x14ac:dyDescent="0.2">
      <c r="A333" s="39">
        <v>411</v>
      </c>
      <c r="B333" s="117"/>
      <c r="C333" s="117"/>
      <c r="D333" s="126" t="s">
        <v>1356</v>
      </c>
      <c r="E333" s="54" t="s">
        <v>1357</v>
      </c>
      <c r="F333" s="127" t="s">
        <v>1358</v>
      </c>
      <c r="G333" s="128">
        <v>238.54</v>
      </c>
      <c r="H333" s="124"/>
      <c r="I333" s="124"/>
      <c r="J333" s="126" t="s">
        <v>1356</v>
      </c>
      <c r="K333" s="54" t="s">
        <v>1357</v>
      </c>
      <c r="L333" s="127" t="s">
        <v>1358</v>
      </c>
      <c r="M333" s="128">
        <v>243.06</v>
      </c>
      <c r="N333" s="174">
        <f t="shared" si="19"/>
        <v>-4.5200000000000102</v>
      </c>
      <c r="O333" s="175">
        <f t="shared" si="18"/>
        <v>-1.8596231383197659E-2</v>
      </c>
    </row>
    <row r="334" spans="1:16" ht="12.75" customHeight="1" x14ac:dyDescent="0.2">
      <c r="A334" s="39">
        <v>412</v>
      </c>
      <c r="B334" s="117"/>
      <c r="C334" s="117"/>
      <c r="D334" s="126" t="s">
        <v>1359</v>
      </c>
      <c r="E334" s="54" t="s">
        <v>1360</v>
      </c>
      <c r="F334" s="127" t="s">
        <v>1361</v>
      </c>
      <c r="G334" s="128">
        <v>267.17</v>
      </c>
      <c r="H334" s="124"/>
      <c r="I334" s="124"/>
      <c r="J334" s="126" t="s">
        <v>1359</v>
      </c>
      <c r="K334" s="54" t="s">
        <v>1360</v>
      </c>
      <c r="L334" s="127" t="s">
        <v>1361</v>
      </c>
      <c r="M334" s="128">
        <v>272.19</v>
      </c>
      <c r="N334" s="174">
        <f t="shared" si="19"/>
        <v>-5.0199999999999818</v>
      </c>
      <c r="O334" s="175">
        <f t="shared" si="18"/>
        <v>-1.8442999375436253E-2</v>
      </c>
    </row>
    <row r="335" spans="1:16" ht="12.75" customHeight="1" x14ac:dyDescent="0.2">
      <c r="A335" s="39">
        <v>413</v>
      </c>
      <c r="B335" s="117"/>
      <c r="C335" s="117"/>
      <c r="D335" s="126" t="s">
        <v>1362</v>
      </c>
      <c r="E335" s="54" t="s">
        <v>1363</v>
      </c>
      <c r="F335" s="127" t="s">
        <v>1364</v>
      </c>
      <c r="G335" s="128">
        <v>295.79000000000002</v>
      </c>
      <c r="H335" s="124"/>
      <c r="I335" s="124"/>
      <c r="J335" s="126" t="s">
        <v>1362</v>
      </c>
      <c r="K335" s="54" t="s">
        <v>1363</v>
      </c>
      <c r="L335" s="127" t="s">
        <v>1364</v>
      </c>
      <c r="M335" s="128">
        <v>301.48</v>
      </c>
      <c r="N335" s="174">
        <f t="shared" si="19"/>
        <v>-5.6899999999999977</v>
      </c>
      <c r="O335" s="175">
        <f t="shared" si="18"/>
        <v>-1.887355711821681E-2</v>
      </c>
    </row>
    <row r="336" spans="1:16" ht="12.75" customHeight="1" x14ac:dyDescent="0.2">
      <c r="A336" s="39">
        <v>414</v>
      </c>
      <c r="B336" s="117"/>
      <c r="C336" s="117"/>
      <c r="D336" s="126" t="s">
        <v>1365</v>
      </c>
      <c r="E336" s="54" t="s">
        <v>1366</v>
      </c>
      <c r="F336" s="127" t="s">
        <v>1367</v>
      </c>
      <c r="G336" s="128">
        <v>324.42</v>
      </c>
      <c r="H336" s="124"/>
      <c r="I336" s="124"/>
      <c r="J336" s="126" t="s">
        <v>1365</v>
      </c>
      <c r="K336" s="54" t="s">
        <v>1366</v>
      </c>
      <c r="L336" s="127" t="s">
        <v>1367</v>
      </c>
      <c r="M336" s="128">
        <v>330.65</v>
      </c>
      <c r="N336" s="174">
        <f t="shared" si="19"/>
        <v>-6.2299999999999613</v>
      </c>
      <c r="O336" s="175">
        <f t="shared" si="18"/>
        <v>-1.884167548767568E-2</v>
      </c>
    </row>
    <row r="337" spans="1:15" ht="12.75" customHeight="1" x14ac:dyDescent="0.2">
      <c r="A337" s="39">
        <v>415</v>
      </c>
      <c r="B337" s="117"/>
      <c r="C337" s="117"/>
      <c r="D337" s="126" t="s">
        <v>1368</v>
      </c>
      <c r="E337" s="54" t="s">
        <v>1369</v>
      </c>
      <c r="F337" s="127" t="s">
        <v>1370</v>
      </c>
      <c r="G337" s="128">
        <v>362.58</v>
      </c>
      <c r="H337" s="124"/>
      <c r="I337" s="124"/>
      <c r="J337" s="126" t="s">
        <v>1368</v>
      </c>
      <c r="K337" s="54" t="s">
        <v>1369</v>
      </c>
      <c r="L337" s="127" t="s">
        <v>1370</v>
      </c>
      <c r="M337" s="128">
        <v>369.55</v>
      </c>
      <c r="N337" s="174">
        <f t="shared" si="19"/>
        <v>-6.9700000000000273</v>
      </c>
      <c r="O337" s="175">
        <f t="shared" si="18"/>
        <v>-1.8860776620213793E-2</v>
      </c>
    </row>
    <row r="338" spans="1:15" ht="12.75" customHeight="1" x14ac:dyDescent="0.2">
      <c r="A338" s="39">
        <v>416</v>
      </c>
      <c r="B338" s="117"/>
      <c r="C338" s="117"/>
      <c r="D338" s="126" t="s">
        <v>1371</v>
      </c>
      <c r="E338" s="54" t="s">
        <v>1372</v>
      </c>
      <c r="F338" s="127" t="s">
        <v>1373</v>
      </c>
      <c r="G338" s="128">
        <v>419.83</v>
      </c>
      <c r="H338" s="124"/>
      <c r="I338" s="124"/>
      <c r="J338" s="126" t="s">
        <v>1371</v>
      </c>
      <c r="K338" s="54" t="s">
        <v>1372</v>
      </c>
      <c r="L338" s="127" t="s">
        <v>1373</v>
      </c>
      <c r="M338" s="128">
        <v>422.24</v>
      </c>
      <c r="N338" s="174">
        <f t="shared" si="19"/>
        <v>-2.410000000000025</v>
      </c>
      <c r="O338" s="175">
        <f t="shared" si="18"/>
        <v>-5.7076544145510111E-3</v>
      </c>
    </row>
    <row r="339" spans="1:15" ht="12.75" customHeight="1" x14ac:dyDescent="0.2">
      <c r="A339" s="39">
        <v>417</v>
      </c>
      <c r="B339" s="117"/>
      <c r="C339" s="117"/>
      <c r="D339" s="126" t="s">
        <v>1374</v>
      </c>
      <c r="E339" s="54" t="s">
        <v>1375</v>
      </c>
      <c r="F339" s="127" t="s">
        <v>1376</v>
      </c>
      <c r="G339" s="128">
        <v>477.08</v>
      </c>
      <c r="H339" s="124"/>
      <c r="I339" s="124"/>
      <c r="J339" s="126" t="s">
        <v>1374</v>
      </c>
      <c r="K339" s="54" t="s">
        <v>1375</v>
      </c>
      <c r="L339" s="127" t="s">
        <v>1376</v>
      </c>
      <c r="M339" s="128">
        <v>486.25</v>
      </c>
      <c r="N339" s="174">
        <f t="shared" si="19"/>
        <v>-9.1700000000000159</v>
      </c>
      <c r="O339" s="175">
        <f t="shared" si="18"/>
        <v>-1.8858611825192884E-2</v>
      </c>
    </row>
    <row r="340" spans="1:15" ht="12.75" customHeight="1" x14ac:dyDescent="0.2">
      <c r="A340" s="39">
        <v>418</v>
      </c>
      <c r="B340" s="117"/>
      <c r="C340" s="117"/>
      <c r="D340" s="126" t="s">
        <v>1377</v>
      </c>
      <c r="E340" s="54" t="s">
        <v>1378</v>
      </c>
      <c r="F340" s="127" t="s">
        <v>1379</v>
      </c>
      <c r="G340" s="128">
        <v>534.33000000000004</v>
      </c>
      <c r="H340" s="124"/>
      <c r="I340" s="124"/>
      <c r="J340" s="126" t="s">
        <v>1377</v>
      </c>
      <c r="K340" s="54" t="s">
        <v>1378</v>
      </c>
      <c r="L340" s="127" t="s">
        <v>1379</v>
      </c>
      <c r="M340" s="128">
        <v>544.6</v>
      </c>
      <c r="N340" s="174">
        <f t="shared" si="19"/>
        <v>-10.269999999999982</v>
      </c>
      <c r="O340" s="175">
        <f t="shared" si="18"/>
        <v>-1.8857877341167839E-2</v>
      </c>
    </row>
    <row r="341" spans="1:15" ht="12.75" customHeight="1" x14ac:dyDescent="0.2">
      <c r="A341" s="39">
        <v>419</v>
      </c>
      <c r="B341" s="117"/>
      <c r="C341" s="117"/>
      <c r="D341" s="126" t="s">
        <v>1380</v>
      </c>
      <c r="E341" s="54" t="s">
        <v>1381</v>
      </c>
      <c r="F341" s="127" t="s">
        <v>1382</v>
      </c>
      <c r="G341" s="128">
        <v>591.58000000000004</v>
      </c>
      <c r="H341" s="124"/>
      <c r="I341" s="124"/>
      <c r="J341" s="126" t="s">
        <v>1380</v>
      </c>
      <c r="K341" s="54" t="s">
        <v>1381</v>
      </c>
      <c r="L341" s="127" t="s">
        <v>1382</v>
      </c>
      <c r="M341" s="128">
        <v>602.95000000000005</v>
      </c>
      <c r="N341" s="174">
        <f t="shared" si="19"/>
        <v>-11.370000000000005</v>
      </c>
      <c r="O341" s="175">
        <f t="shared" si="18"/>
        <v>-1.885728501534123E-2</v>
      </c>
    </row>
    <row r="342" spans="1:15" ht="12.75" customHeight="1" x14ac:dyDescent="0.2">
      <c r="A342" s="39">
        <v>420</v>
      </c>
      <c r="B342" s="117"/>
      <c r="C342" s="117"/>
      <c r="D342" s="126" t="s">
        <v>1383</v>
      </c>
      <c r="E342" s="54" t="s">
        <v>1384</v>
      </c>
      <c r="F342" s="127" t="s">
        <v>1385</v>
      </c>
      <c r="G342" s="128">
        <v>648.83000000000004</v>
      </c>
      <c r="H342" s="124"/>
      <c r="I342" s="124"/>
      <c r="J342" s="126" t="s">
        <v>1383</v>
      </c>
      <c r="K342" s="54" t="s">
        <v>1384</v>
      </c>
      <c r="L342" s="127" t="s">
        <v>1385</v>
      </c>
      <c r="M342" s="128">
        <v>661.3</v>
      </c>
      <c r="N342" s="174">
        <f t="shared" si="19"/>
        <v>-12.469999999999914</v>
      </c>
      <c r="O342" s="175">
        <f t="shared" si="18"/>
        <v>-1.8856797217601584E-2</v>
      </c>
    </row>
    <row r="343" spans="1:15" ht="12.75" customHeight="1" x14ac:dyDescent="0.2">
      <c r="A343" s="39">
        <v>421</v>
      </c>
      <c r="B343" s="117"/>
      <c r="C343" s="117"/>
      <c r="D343" s="126" t="s">
        <v>1386</v>
      </c>
      <c r="E343" s="54" t="s">
        <v>1387</v>
      </c>
      <c r="F343" s="127" t="s">
        <v>1388</v>
      </c>
      <c r="G343" s="128">
        <v>725.17</v>
      </c>
      <c r="H343" s="124"/>
      <c r="I343" s="124"/>
      <c r="J343" s="126" t="s">
        <v>1386</v>
      </c>
      <c r="K343" s="54" t="s">
        <v>1387</v>
      </c>
      <c r="L343" s="127" t="s">
        <v>1388</v>
      </c>
      <c r="M343" s="128">
        <v>736.76</v>
      </c>
      <c r="N343" s="174">
        <f t="shared" si="19"/>
        <v>-11.590000000000032</v>
      </c>
      <c r="O343" s="175">
        <f t="shared" si="18"/>
        <v>-1.5731038601444203E-2</v>
      </c>
    </row>
    <row r="344" spans="1:15" ht="12.75" customHeight="1" x14ac:dyDescent="0.2">
      <c r="A344" s="39">
        <v>422</v>
      </c>
      <c r="B344" s="118"/>
      <c r="C344" s="118"/>
      <c r="D344" s="126" t="s">
        <v>1389</v>
      </c>
      <c r="E344" s="54" t="s">
        <v>1390</v>
      </c>
      <c r="F344" s="127" t="s">
        <v>1391</v>
      </c>
      <c r="G344" s="128">
        <v>839.67</v>
      </c>
      <c r="H344" s="124"/>
      <c r="I344" s="124"/>
      <c r="J344" s="126" t="s">
        <v>1389</v>
      </c>
      <c r="K344" s="54" t="s">
        <v>1390</v>
      </c>
      <c r="L344" s="127" t="s">
        <v>1391</v>
      </c>
      <c r="M344" s="128">
        <v>855.8</v>
      </c>
      <c r="N344" s="174">
        <f t="shared" si="19"/>
        <v>-16.129999999999995</v>
      </c>
      <c r="O344" s="175">
        <f t="shared" si="18"/>
        <v>-1.8847861649918252E-2</v>
      </c>
    </row>
    <row r="345" spans="1:15" ht="12.75" customHeight="1" x14ac:dyDescent="0.2">
      <c r="A345" s="39">
        <v>428</v>
      </c>
      <c r="B345" s="176" t="s">
        <v>55</v>
      </c>
      <c r="C345" s="176" t="s">
        <v>56</v>
      </c>
      <c r="D345" s="126"/>
      <c r="E345" s="54"/>
      <c r="F345" s="119" t="s">
        <v>1392</v>
      </c>
      <c r="G345" s="120"/>
      <c r="H345" s="127" t="s">
        <v>55</v>
      </c>
      <c r="I345" s="127" t="s">
        <v>56</v>
      </c>
      <c r="J345" s="126"/>
      <c r="K345" s="54"/>
      <c r="L345" s="127" t="s">
        <v>1392</v>
      </c>
      <c r="M345" s="124"/>
      <c r="O345" s="175" t="str">
        <f t="shared" si="18"/>
        <v/>
      </c>
    </row>
    <row r="346" spans="1:15" ht="12.75" customHeight="1" x14ac:dyDescent="0.2">
      <c r="A346" s="39">
        <v>429</v>
      </c>
      <c r="B346" s="117"/>
      <c r="C346" s="117"/>
      <c r="D346" s="126" t="s">
        <v>1393</v>
      </c>
      <c r="E346" s="54" t="s">
        <v>1394</v>
      </c>
      <c r="F346" s="127" t="s">
        <v>1395</v>
      </c>
      <c r="G346" s="128">
        <v>174.17</v>
      </c>
      <c r="H346" s="124"/>
      <c r="I346" s="124"/>
      <c r="J346" s="126" t="s">
        <v>1393</v>
      </c>
      <c r="K346" s="54" t="s">
        <v>1394</v>
      </c>
      <c r="L346" s="127" t="s">
        <v>1395</v>
      </c>
      <c r="M346" s="128">
        <v>162.41</v>
      </c>
      <c r="N346" s="174">
        <f t="shared" ref="N346:N377" si="20">G346-M346</f>
        <v>11.759999999999991</v>
      </c>
      <c r="O346" s="175">
        <f t="shared" si="18"/>
        <v>7.2409334400590941E-2</v>
      </c>
    </row>
    <row r="347" spans="1:15" ht="12.75" customHeight="1" x14ac:dyDescent="0.2">
      <c r="A347" s="39">
        <v>430</v>
      </c>
      <c r="B347" s="117"/>
      <c r="C347" s="117"/>
      <c r="D347" s="126" t="s">
        <v>1396</v>
      </c>
      <c r="E347" s="54" t="s">
        <v>1397</v>
      </c>
      <c r="F347" s="127" t="s">
        <v>1398</v>
      </c>
      <c r="G347" s="128">
        <v>348.34</v>
      </c>
      <c r="H347" s="124"/>
      <c r="I347" s="124"/>
      <c r="J347" s="126" t="s">
        <v>1396</v>
      </c>
      <c r="K347" s="54" t="s">
        <v>1397</v>
      </c>
      <c r="L347" s="127" t="s">
        <v>1398</v>
      </c>
      <c r="M347" s="128">
        <v>324.81</v>
      </c>
      <c r="N347" s="174">
        <f t="shared" si="20"/>
        <v>23.529999999999973</v>
      </c>
      <c r="O347" s="175">
        <f t="shared" si="18"/>
        <v>7.2442350912841347E-2</v>
      </c>
    </row>
    <row r="348" spans="1:15" ht="12.75" customHeight="1" x14ac:dyDescent="0.2">
      <c r="A348" s="39">
        <v>431</v>
      </c>
      <c r="B348" s="117"/>
      <c r="C348" s="117"/>
      <c r="D348" s="126" t="s">
        <v>1399</v>
      </c>
      <c r="E348" s="54" t="s">
        <v>1400</v>
      </c>
      <c r="F348" s="127" t="s">
        <v>1401</v>
      </c>
      <c r="G348" s="128">
        <v>548.11</v>
      </c>
      <c r="H348" s="124"/>
      <c r="I348" s="124"/>
      <c r="J348" s="126" t="s">
        <v>1399</v>
      </c>
      <c r="K348" s="54" t="s">
        <v>1400</v>
      </c>
      <c r="L348" s="127" t="s">
        <v>1401</v>
      </c>
      <c r="M348" s="128">
        <v>513.04</v>
      </c>
      <c r="N348" s="174">
        <f t="shared" si="20"/>
        <v>35.07000000000005</v>
      </c>
      <c r="O348" s="175">
        <f t="shared" si="18"/>
        <v>6.835724309995328E-2</v>
      </c>
    </row>
    <row r="349" spans="1:15" ht="12.75" customHeight="1" x14ac:dyDescent="0.2">
      <c r="A349" s="39">
        <v>432</v>
      </c>
      <c r="B349" s="117"/>
      <c r="C349" s="117"/>
      <c r="D349" s="126" t="s">
        <v>1402</v>
      </c>
      <c r="E349" s="54" t="s">
        <v>1403</v>
      </c>
      <c r="F349" s="127" t="s">
        <v>1404</v>
      </c>
      <c r="G349" s="128">
        <v>957.92</v>
      </c>
      <c r="H349" s="124"/>
      <c r="I349" s="124"/>
      <c r="J349" s="126" t="s">
        <v>1402</v>
      </c>
      <c r="K349" s="54" t="s">
        <v>1403</v>
      </c>
      <c r="L349" s="127" t="s">
        <v>1404</v>
      </c>
      <c r="M349" s="128">
        <v>893.23</v>
      </c>
      <c r="N349" s="174">
        <f t="shared" si="20"/>
        <v>64.689999999999941</v>
      </c>
      <c r="O349" s="175">
        <f t="shared" si="18"/>
        <v>7.2422556340472122E-2</v>
      </c>
    </row>
    <row r="350" spans="1:15" ht="12.75" customHeight="1" x14ac:dyDescent="0.2">
      <c r="A350" s="39">
        <v>433</v>
      </c>
      <c r="B350" s="117"/>
      <c r="C350" s="117"/>
      <c r="D350" s="126" t="s">
        <v>1405</v>
      </c>
      <c r="E350" s="54" t="s">
        <v>1406</v>
      </c>
      <c r="F350" s="127" t="s">
        <v>1407</v>
      </c>
      <c r="G350" s="128">
        <v>1480.43</v>
      </c>
      <c r="H350" s="124"/>
      <c r="I350" s="124"/>
      <c r="J350" s="126" t="s">
        <v>1405</v>
      </c>
      <c r="K350" s="54" t="s">
        <v>1406</v>
      </c>
      <c r="L350" s="127" t="s">
        <v>1407</v>
      </c>
      <c r="M350" s="128">
        <v>1380.45</v>
      </c>
      <c r="N350" s="174">
        <f t="shared" si="20"/>
        <v>99.980000000000018</v>
      </c>
      <c r="O350" s="175">
        <f t="shared" si="18"/>
        <v>7.242565829982972E-2</v>
      </c>
    </row>
    <row r="351" spans="1:15" ht="12.75" customHeight="1" x14ac:dyDescent="0.2">
      <c r="A351" s="39">
        <v>434</v>
      </c>
      <c r="B351" s="117"/>
      <c r="C351" s="117"/>
      <c r="D351" s="126" t="s">
        <v>1408</v>
      </c>
      <c r="E351" s="54" t="s">
        <v>1409</v>
      </c>
      <c r="F351" s="127" t="s">
        <v>1410</v>
      </c>
      <c r="G351" s="128">
        <v>2002.93</v>
      </c>
      <c r="H351" s="124"/>
      <c r="I351" s="124"/>
      <c r="J351" s="126" t="s">
        <v>1408</v>
      </c>
      <c r="K351" s="54" t="s">
        <v>1409</v>
      </c>
      <c r="L351" s="127" t="s">
        <v>1410</v>
      </c>
      <c r="M351" s="128">
        <v>1867.67</v>
      </c>
      <c r="N351" s="174">
        <f t="shared" si="20"/>
        <v>135.26</v>
      </c>
      <c r="O351" s="175">
        <f t="shared" si="18"/>
        <v>7.2421787574892704E-2</v>
      </c>
    </row>
    <row r="352" spans="1:15" ht="12.75" customHeight="1" x14ac:dyDescent="0.2">
      <c r="A352" s="39">
        <v>435</v>
      </c>
      <c r="B352" s="117"/>
      <c r="C352" s="117"/>
      <c r="D352" s="126" t="s">
        <v>1411</v>
      </c>
      <c r="E352" s="54" t="s">
        <v>1412</v>
      </c>
      <c r="F352" s="127" t="s">
        <v>1413</v>
      </c>
      <c r="G352" s="128">
        <v>2525.44</v>
      </c>
      <c r="H352" s="124"/>
      <c r="I352" s="124"/>
      <c r="J352" s="126" t="s">
        <v>1411</v>
      </c>
      <c r="K352" s="54" t="s">
        <v>1412</v>
      </c>
      <c r="L352" s="127" t="s">
        <v>1413</v>
      </c>
      <c r="M352" s="128">
        <v>2354.89</v>
      </c>
      <c r="N352" s="174">
        <f t="shared" si="20"/>
        <v>170.55000000000018</v>
      </c>
      <c r="O352" s="175">
        <f t="shared" si="18"/>
        <v>7.2423765016625063E-2</v>
      </c>
    </row>
    <row r="353" spans="1:16" ht="51" customHeight="1" x14ac:dyDescent="0.2">
      <c r="A353" s="39">
        <v>436</v>
      </c>
      <c r="B353" s="117"/>
      <c r="C353" s="117"/>
      <c r="D353" s="126" t="s">
        <v>1414</v>
      </c>
      <c r="E353" s="54" t="s">
        <v>1415</v>
      </c>
      <c r="F353" s="127" t="s">
        <v>1416</v>
      </c>
      <c r="G353" s="128">
        <v>3047.94</v>
      </c>
      <c r="H353" s="124"/>
      <c r="I353" s="124"/>
      <c r="J353" s="126" t="s">
        <v>1414</v>
      </c>
      <c r="K353" s="54" t="s">
        <v>1415</v>
      </c>
      <c r="L353" s="127" t="s">
        <v>1416</v>
      </c>
      <c r="M353" s="128">
        <v>2842.11</v>
      </c>
      <c r="N353" s="174">
        <f t="shared" si="20"/>
        <v>205.82999999999993</v>
      </c>
      <c r="O353" s="175">
        <f t="shared" si="18"/>
        <v>7.2421545964090006E-2</v>
      </c>
    </row>
    <row r="354" spans="1:16" ht="63.75" customHeight="1" x14ac:dyDescent="0.2">
      <c r="A354" s="39">
        <v>437</v>
      </c>
      <c r="B354" s="117"/>
      <c r="C354" s="117"/>
      <c r="D354" s="126" t="s">
        <v>1417</v>
      </c>
      <c r="E354" s="54" t="s">
        <v>1418</v>
      </c>
      <c r="F354" s="127" t="s">
        <v>1419</v>
      </c>
      <c r="G354" s="128">
        <v>3570.44</v>
      </c>
      <c r="H354" s="124"/>
      <c r="I354" s="124"/>
      <c r="J354" s="126" t="s">
        <v>1417</v>
      </c>
      <c r="K354" s="54" t="s">
        <v>1418</v>
      </c>
      <c r="L354" s="127" t="s">
        <v>1419</v>
      </c>
      <c r="M354" s="128">
        <v>3329.32</v>
      </c>
      <c r="N354" s="174">
        <f t="shared" si="20"/>
        <v>241.11999999999989</v>
      </c>
      <c r="O354" s="175">
        <f t="shared" si="18"/>
        <v>7.2423197529825956E-2</v>
      </c>
    </row>
    <row r="355" spans="1:16" ht="51" customHeight="1" x14ac:dyDescent="0.2">
      <c r="A355" s="39">
        <v>438</v>
      </c>
      <c r="B355" s="117"/>
      <c r="C355" s="117"/>
      <c r="D355" s="126" t="s">
        <v>1420</v>
      </c>
      <c r="E355" s="54" t="s">
        <v>1421</v>
      </c>
      <c r="F355" s="127" t="s">
        <v>1422</v>
      </c>
      <c r="G355" s="128">
        <v>4092.95</v>
      </c>
      <c r="H355" s="124"/>
      <c r="I355" s="124"/>
      <c r="J355" s="126" t="s">
        <v>1420</v>
      </c>
      <c r="K355" s="54" t="s">
        <v>1421</v>
      </c>
      <c r="L355" s="127" t="s">
        <v>1422</v>
      </c>
      <c r="M355" s="128">
        <v>3816.54</v>
      </c>
      <c r="N355" s="174">
        <f t="shared" si="20"/>
        <v>276.40999999999985</v>
      </c>
      <c r="O355" s="175">
        <f t="shared" si="18"/>
        <v>7.2424237660289048E-2</v>
      </c>
    </row>
    <row r="356" spans="1:16" ht="51" customHeight="1" x14ac:dyDescent="0.2">
      <c r="A356" s="39">
        <v>439</v>
      </c>
      <c r="B356" s="117"/>
      <c r="C356" s="117"/>
      <c r="D356" s="126" t="s">
        <v>1423</v>
      </c>
      <c r="E356" s="54" t="s">
        <v>1424</v>
      </c>
      <c r="F356" s="127" t="s">
        <v>1425</v>
      </c>
      <c r="G356" s="128">
        <v>4789.62</v>
      </c>
      <c r="H356" s="124"/>
      <c r="I356" s="124"/>
      <c r="J356" s="126" t="s">
        <v>1423</v>
      </c>
      <c r="K356" s="54" t="s">
        <v>1424</v>
      </c>
      <c r="L356" s="127" t="s">
        <v>1425</v>
      </c>
      <c r="M356" s="128">
        <v>4466.17</v>
      </c>
      <c r="N356" s="174">
        <f t="shared" si="20"/>
        <v>323.44999999999982</v>
      </c>
      <c r="O356" s="175">
        <f t="shared" si="18"/>
        <v>7.2422232024307087E-2</v>
      </c>
    </row>
    <row r="357" spans="1:16" ht="63.75" customHeight="1" x14ac:dyDescent="0.2">
      <c r="A357" s="39">
        <v>440</v>
      </c>
      <c r="B357" s="117"/>
      <c r="C357" s="117"/>
      <c r="D357" s="126" t="s">
        <v>1426</v>
      </c>
      <c r="E357" s="54" t="s">
        <v>1427</v>
      </c>
      <c r="F357" s="127" t="s">
        <v>1428</v>
      </c>
      <c r="G357" s="128">
        <v>5834.63</v>
      </c>
      <c r="H357" s="124"/>
      <c r="I357" s="124"/>
      <c r="J357" s="126" t="s">
        <v>1426</v>
      </c>
      <c r="K357" s="54" t="s">
        <v>1427</v>
      </c>
      <c r="L357" s="127" t="s">
        <v>1428</v>
      </c>
      <c r="M357" s="128">
        <v>5440.6</v>
      </c>
      <c r="N357" s="174">
        <f t="shared" si="20"/>
        <v>394.02999999999975</v>
      </c>
      <c r="O357" s="175">
        <f t="shared" si="18"/>
        <v>7.2423997353233016E-2</v>
      </c>
    </row>
    <row r="358" spans="1:16" ht="63.75" customHeight="1" x14ac:dyDescent="0.2">
      <c r="A358" s="39">
        <v>441</v>
      </c>
      <c r="B358" s="117"/>
      <c r="C358" s="117"/>
      <c r="D358" s="126" t="s">
        <v>1429</v>
      </c>
      <c r="E358" s="54" t="s">
        <v>1430</v>
      </c>
      <c r="F358" s="127" t="s">
        <v>1431</v>
      </c>
      <c r="G358" s="128">
        <v>6879.64</v>
      </c>
      <c r="H358" s="124"/>
      <c r="I358" s="124"/>
      <c r="J358" s="126" t="s">
        <v>1429</v>
      </c>
      <c r="K358" s="54" t="s">
        <v>1430</v>
      </c>
      <c r="L358" s="127" t="s">
        <v>1431</v>
      </c>
      <c r="M358" s="128">
        <v>6415.04</v>
      </c>
      <c r="N358" s="174">
        <f t="shared" si="20"/>
        <v>464.60000000000036</v>
      </c>
      <c r="O358" s="175">
        <f t="shared" si="18"/>
        <v>7.2423554646580568E-2</v>
      </c>
    </row>
    <row r="359" spans="1:16" ht="51" customHeight="1" x14ac:dyDescent="0.2">
      <c r="A359" s="39">
        <v>442</v>
      </c>
      <c r="B359" s="117"/>
      <c r="C359" s="117"/>
      <c r="D359" s="126" t="s">
        <v>1432</v>
      </c>
      <c r="E359" s="54" t="s">
        <v>1433</v>
      </c>
      <c r="F359" s="127" t="s">
        <v>1434</v>
      </c>
      <c r="G359" s="128">
        <v>7924.64</v>
      </c>
      <c r="H359" s="124"/>
      <c r="I359" s="124"/>
      <c r="J359" s="126" t="s">
        <v>1432</v>
      </c>
      <c r="K359" s="54" t="s">
        <v>1433</v>
      </c>
      <c r="L359" s="127" t="s">
        <v>1434</v>
      </c>
      <c r="M359" s="128">
        <v>7389.47</v>
      </c>
      <c r="N359" s="174">
        <f t="shared" si="20"/>
        <v>535.17000000000007</v>
      </c>
      <c r="O359" s="175">
        <f t="shared" si="18"/>
        <v>7.2423326706786861E-2</v>
      </c>
    </row>
    <row r="360" spans="1:16" ht="51" customHeight="1" x14ac:dyDescent="0.2">
      <c r="A360" s="39">
        <v>443</v>
      </c>
      <c r="B360" s="117"/>
      <c r="C360" s="117"/>
      <c r="D360" s="126" t="s">
        <v>1435</v>
      </c>
      <c r="E360" s="54" t="s">
        <v>1436</v>
      </c>
      <c r="F360" s="127" t="s">
        <v>1437</v>
      </c>
      <c r="G360" s="128">
        <v>8969.65</v>
      </c>
      <c r="H360" s="124"/>
      <c r="I360" s="124"/>
      <c r="J360" s="126" t="s">
        <v>1435</v>
      </c>
      <c r="K360" s="54" t="s">
        <v>1436</v>
      </c>
      <c r="L360" s="127" t="s">
        <v>1437</v>
      </c>
      <c r="M360" s="128">
        <v>8363.91</v>
      </c>
      <c r="N360" s="174">
        <f t="shared" si="20"/>
        <v>605.73999999999978</v>
      </c>
      <c r="O360" s="175">
        <f t="shared" si="18"/>
        <v>7.2423065288842237E-2</v>
      </c>
    </row>
    <row r="361" spans="1:16" ht="63.75" customHeight="1" x14ac:dyDescent="0.2">
      <c r="A361" s="39">
        <v>444</v>
      </c>
      <c r="B361" s="117"/>
      <c r="C361" s="117"/>
      <c r="D361" s="126" t="s">
        <v>1438</v>
      </c>
      <c r="E361" s="54" t="s">
        <v>1439</v>
      </c>
      <c r="F361" s="127" t="s">
        <v>1440</v>
      </c>
      <c r="G361" s="128">
        <v>10014.66</v>
      </c>
      <c r="H361" s="124"/>
      <c r="I361" s="124"/>
      <c r="J361" s="126" t="s">
        <v>1438</v>
      </c>
      <c r="K361" s="54" t="s">
        <v>1439</v>
      </c>
      <c r="L361" s="127" t="s">
        <v>1440</v>
      </c>
      <c r="M361" s="128">
        <v>9338.35</v>
      </c>
      <c r="N361" s="174">
        <f t="shared" si="20"/>
        <v>676.30999999999949</v>
      </c>
      <c r="O361" s="175">
        <f t="shared" si="18"/>
        <v>7.2422858427880765E-2</v>
      </c>
    </row>
    <row r="362" spans="1:16" ht="63.75" customHeight="1" x14ac:dyDescent="0.2">
      <c r="A362" s="39">
        <v>445</v>
      </c>
      <c r="B362" s="117"/>
      <c r="C362" s="117"/>
      <c r="D362" s="126" t="s">
        <v>1441</v>
      </c>
      <c r="E362" s="54" t="s">
        <v>1442</v>
      </c>
      <c r="F362" s="127" t="s">
        <v>1443</v>
      </c>
      <c r="G362" s="128">
        <v>11059.67</v>
      </c>
      <c r="H362" s="124"/>
      <c r="I362" s="124"/>
      <c r="J362" s="126" t="s">
        <v>1441</v>
      </c>
      <c r="K362" s="54" t="s">
        <v>1442</v>
      </c>
      <c r="L362" s="127" t="s">
        <v>1443</v>
      </c>
      <c r="M362" s="128">
        <v>10274.94</v>
      </c>
      <c r="N362" s="174">
        <f t="shared" si="20"/>
        <v>784.72999999999956</v>
      </c>
      <c r="O362" s="175">
        <f t="shared" si="18"/>
        <v>7.6373195366590929E-2</v>
      </c>
    </row>
    <row r="363" spans="1:16" ht="51" customHeight="1" x14ac:dyDescent="0.2">
      <c r="A363" s="39">
        <v>446</v>
      </c>
      <c r="B363" s="117"/>
      <c r="C363" s="117"/>
      <c r="D363" s="126" t="s">
        <v>1444</v>
      </c>
      <c r="E363" s="54" t="s">
        <v>1445</v>
      </c>
      <c r="F363" s="127" t="s">
        <v>1446</v>
      </c>
      <c r="G363" s="128">
        <v>12104.68</v>
      </c>
      <c r="H363" s="124"/>
      <c r="I363" s="124"/>
      <c r="J363" s="126" t="s">
        <v>1444</v>
      </c>
      <c r="K363" s="54" t="s">
        <v>1445</v>
      </c>
      <c r="L363" s="127" t="s">
        <v>1446</v>
      </c>
      <c r="M363" s="128">
        <v>11287.22</v>
      </c>
      <c r="N363" s="174">
        <f t="shared" si="20"/>
        <v>817.46000000000095</v>
      </c>
      <c r="O363" s="175">
        <f t="shared" si="18"/>
        <v>7.2423501978343685E-2</v>
      </c>
    </row>
    <row r="364" spans="1:16" ht="51" customHeight="1" x14ac:dyDescent="0.2">
      <c r="A364" s="39">
        <v>447</v>
      </c>
      <c r="B364" s="117"/>
      <c r="C364" s="117"/>
      <c r="D364" s="126" t="s">
        <v>1447</v>
      </c>
      <c r="E364" s="54" t="s">
        <v>1448</v>
      </c>
      <c r="F364" s="127" t="s">
        <v>1449</v>
      </c>
      <c r="G364" s="128">
        <v>13498.02</v>
      </c>
      <c r="H364" s="124"/>
      <c r="I364" s="124"/>
      <c r="J364" s="126" t="s">
        <v>1447</v>
      </c>
      <c r="K364" s="54" t="s">
        <v>1448</v>
      </c>
      <c r="L364" s="127" t="s">
        <v>1449</v>
      </c>
      <c r="M364" s="128">
        <v>12586.47</v>
      </c>
      <c r="N364" s="174">
        <f t="shared" si="20"/>
        <v>911.55000000000109</v>
      </c>
      <c r="O364" s="175">
        <f t="shared" si="18"/>
        <v>7.2423006609478424E-2</v>
      </c>
    </row>
    <row r="365" spans="1:16" ht="63.75" customHeight="1" x14ac:dyDescent="0.2">
      <c r="A365" s="39">
        <v>448</v>
      </c>
      <c r="B365" s="117"/>
      <c r="C365" s="117"/>
      <c r="D365" s="126" t="s">
        <v>1450</v>
      </c>
      <c r="E365" s="54" t="s">
        <v>1451</v>
      </c>
      <c r="F365" s="127" t="s">
        <v>1452</v>
      </c>
      <c r="G365" s="128">
        <v>15588.04</v>
      </c>
      <c r="H365" s="124"/>
      <c r="I365" s="124"/>
      <c r="J365" s="126" t="s">
        <v>1450</v>
      </c>
      <c r="K365" s="54" t="s">
        <v>1451</v>
      </c>
      <c r="L365" s="127" t="s">
        <v>1452</v>
      </c>
      <c r="M365" s="128">
        <v>14535.34</v>
      </c>
      <c r="N365" s="174">
        <f t="shared" si="20"/>
        <v>1052.7000000000007</v>
      </c>
      <c r="O365" s="175">
        <f t="shared" si="18"/>
        <v>7.2423486481912436E-2</v>
      </c>
      <c r="P365" s="185" t="s">
        <v>5077</v>
      </c>
    </row>
    <row r="366" spans="1:16" ht="63.75" customHeight="1" x14ac:dyDescent="0.2">
      <c r="A366" s="39">
        <v>449</v>
      </c>
      <c r="B366" s="117"/>
      <c r="C366" s="117"/>
      <c r="D366" s="126" t="s">
        <v>1453</v>
      </c>
      <c r="E366" s="54" t="s">
        <v>1454</v>
      </c>
      <c r="F366" s="127" t="s">
        <v>1455</v>
      </c>
      <c r="G366" s="128">
        <v>17678.05</v>
      </c>
      <c r="H366" s="124"/>
      <c r="I366" s="124"/>
      <c r="J366" s="126" t="s">
        <v>1453</v>
      </c>
      <c r="K366" s="54" t="s">
        <v>1454</v>
      </c>
      <c r="L366" s="127" t="s">
        <v>1455</v>
      </c>
      <c r="M366" s="128">
        <v>16484.21</v>
      </c>
      <c r="N366" s="174">
        <f t="shared" si="20"/>
        <v>1193.8400000000001</v>
      </c>
      <c r="O366" s="175">
        <f t="shared" si="18"/>
        <v>7.2423246245952866E-2</v>
      </c>
      <c r="P366" s="185" t="s">
        <v>5077</v>
      </c>
    </row>
    <row r="367" spans="1:16" ht="51" customHeight="1" x14ac:dyDescent="0.2">
      <c r="A367" s="39">
        <v>450</v>
      </c>
      <c r="B367" s="117"/>
      <c r="C367" s="117"/>
      <c r="D367" s="126" t="s">
        <v>1456</v>
      </c>
      <c r="E367" s="54" t="s">
        <v>1457</v>
      </c>
      <c r="F367" s="127" t="s">
        <v>1458</v>
      </c>
      <c r="G367" s="128">
        <v>20464.740000000002</v>
      </c>
      <c r="H367" s="124"/>
      <c r="I367" s="124"/>
      <c r="J367" s="126" t="s">
        <v>1456</v>
      </c>
      <c r="K367" s="54" t="s">
        <v>1457</v>
      </c>
      <c r="L367" s="127" t="s">
        <v>1458</v>
      </c>
      <c r="M367" s="128">
        <v>19082.71</v>
      </c>
      <c r="N367" s="174">
        <f t="shared" si="20"/>
        <v>1382.0300000000025</v>
      </c>
      <c r="O367" s="175">
        <f t="shared" si="18"/>
        <v>7.2423151638315586E-2</v>
      </c>
      <c r="P367" s="185" t="s">
        <v>5077</v>
      </c>
    </row>
    <row r="368" spans="1:16" ht="51" customHeight="1" x14ac:dyDescent="0.2">
      <c r="A368" s="39">
        <v>451</v>
      </c>
      <c r="B368" s="117"/>
      <c r="C368" s="117"/>
      <c r="D368" s="126" t="s">
        <v>1459</v>
      </c>
      <c r="E368" s="54" t="s">
        <v>1460</v>
      </c>
      <c r="F368" s="127" t="s">
        <v>1461</v>
      </c>
      <c r="G368" s="128">
        <v>25341.45</v>
      </c>
      <c r="H368" s="124"/>
      <c r="I368" s="124"/>
      <c r="J368" s="126" t="s">
        <v>1459</v>
      </c>
      <c r="K368" s="54" t="s">
        <v>1460</v>
      </c>
      <c r="L368" s="127" t="s">
        <v>1461</v>
      </c>
      <c r="M368" s="128">
        <v>23630.080000000002</v>
      </c>
      <c r="N368" s="174">
        <f t="shared" si="20"/>
        <v>1711.369999999999</v>
      </c>
      <c r="O368" s="175">
        <f t="shared" si="18"/>
        <v>7.2423368858675063E-2</v>
      </c>
      <c r="P368" s="185" t="s">
        <v>5077</v>
      </c>
    </row>
    <row r="369" spans="1:16" ht="63.75" customHeight="1" x14ac:dyDescent="0.2">
      <c r="A369" s="39">
        <v>452</v>
      </c>
      <c r="B369" s="117"/>
      <c r="C369" s="117"/>
      <c r="D369" s="126" t="s">
        <v>1462</v>
      </c>
      <c r="E369" s="54" t="s">
        <v>1463</v>
      </c>
      <c r="F369" s="127" t="s">
        <v>1464</v>
      </c>
      <c r="G369" s="128">
        <v>29521.48</v>
      </c>
      <c r="H369" s="124"/>
      <c r="I369" s="124"/>
      <c r="J369" s="126" t="s">
        <v>1462</v>
      </c>
      <c r="K369" s="54" t="s">
        <v>1463</v>
      </c>
      <c r="L369" s="127" t="s">
        <v>1464</v>
      </c>
      <c r="M369" s="128">
        <v>27527.82</v>
      </c>
      <c r="N369" s="174">
        <f t="shared" si="20"/>
        <v>1993.6599999999999</v>
      </c>
      <c r="O369" s="175">
        <f t="shared" si="18"/>
        <v>7.2423461065932671E-2</v>
      </c>
      <c r="P369" s="185" t="s">
        <v>5077</v>
      </c>
    </row>
    <row r="370" spans="1:16" ht="63.75" customHeight="1" x14ac:dyDescent="0.2">
      <c r="A370" s="39">
        <v>453</v>
      </c>
      <c r="B370" s="117"/>
      <c r="C370" s="117"/>
      <c r="D370" s="126" t="s">
        <v>1465</v>
      </c>
      <c r="E370" s="54" t="s">
        <v>1466</v>
      </c>
      <c r="F370" s="127" t="s">
        <v>1467</v>
      </c>
      <c r="G370" s="128">
        <v>33701.51</v>
      </c>
      <c r="H370" s="124"/>
      <c r="I370" s="124"/>
      <c r="J370" s="126" t="s">
        <v>1465</v>
      </c>
      <c r="K370" s="54" t="s">
        <v>1466</v>
      </c>
      <c r="L370" s="127" t="s">
        <v>1467</v>
      </c>
      <c r="M370" s="128">
        <v>31425.56</v>
      </c>
      <c r="N370" s="174">
        <f t="shared" si="20"/>
        <v>2275.9500000000007</v>
      </c>
      <c r="O370" s="175">
        <f t="shared" si="18"/>
        <v>7.2423530400094638E-2</v>
      </c>
      <c r="P370" s="185" t="s">
        <v>5077</v>
      </c>
    </row>
    <row r="371" spans="1:16" ht="51" customHeight="1" x14ac:dyDescent="0.2">
      <c r="A371" s="39">
        <v>454</v>
      </c>
      <c r="B371" s="117"/>
      <c r="C371" s="117"/>
      <c r="D371" s="126" t="s">
        <v>1468</v>
      </c>
      <c r="E371" s="54" t="s">
        <v>1469</v>
      </c>
      <c r="F371" s="127" t="s">
        <v>1470</v>
      </c>
      <c r="G371" s="128">
        <v>37881.54</v>
      </c>
      <c r="H371" s="124"/>
      <c r="I371" s="124"/>
      <c r="J371" s="126" t="s">
        <v>1468</v>
      </c>
      <c r="K371" s="54" t="s">
        <v>1469</v>
      </c>
      <c r="L371" s="127" t="s">
        <v>1470</v>
      </c>
      <c r="M371" s="128">
        <v>35323.31</v>
      </c>
      <c r="N371" s="174">
        <f t="shared" si="20"/>
        <v>2558.2300000000032</v>
      </c>
      <c r="O371" s="175">
        <f t="shared" si="18"/>
        <v>7.2423280830703707E-2</v>
      </c>
      <c r="P371" s="185" t="s">
        <v>5077</v>
      </c>
    </row>
    <row r="372" spans="1:16" ht="51" customHeight="1" x14ac:dyDescent="0.2">
      <c r="A372" s="39">
        <v>455</v>
      </c>
      <c r="B372" s="117"/>
      <c r="C372" s="117"/>
      <c r="D372" s="126" t="s">
        <v>1471</v>
      </c>
      <c r="E372" s="54" t="s">
        <v>1472</v>
      </c>
      <c r="F372" s="127" t="s">
        <v>1473</v>
      </c>
      <c r="G372" s="128">
        <v>42061.58</v>
      </c>
      <c r="H372" s="124"/>
      <c r="I372" s="124"/>
      <c r="J372" s="126" t="s">
        <v>1471</v>
      </c>
      <c r="K372" s="54" t="s">
        <v>1472</v>
      </c>
      <c r="L372" s="127" t="s">
        <v>1473</v>
      </c>
      <c r="M372" s="128">
        <v>39221.050000000003</v>
      </c>
      <c r="N372" s="174">
        <f t="shared" si="20"/>
        <v>2840.5299999999988</v>
      </c>
      <c r="O372" s="175">
        <f t="shared" si="18"/>
        <v>7.2423609260843236E-2</v>
      </c>
      <c r="P372" s="185" t="s">
        <v>5077</v>
      </c>
    </row>
    <row r="373" spans="1:16" ht="63.75" customHeight="1" x14ac:dyDescent="0.2">
      <c r="A373" s="39">
        <v>456</v>
      </c>
      <c r="B373" s="118"/>
      <c r="C373" s="118"/>
      <c r="D373" s="126" t="s">
        <v>1474</v>
      </c>
      <c r="E373" s="54" t="s">
        <v>1475</v>
      </c>
      <c r="F373" s="127" t="s">
        <v>1476</v>
      </c>
      <c r="G373" s="128">
        <v>46241.61</v>
      </c>
      <c r="H373" s="124"/>
      <c r="I373" s="124"/>
      <c r="J373" s="126" t="s">
        <v>1474</v>
      </c>
      <c r="K373" s="54" t="s">
        <v>1475</v>
      </c>
      <c r="L373" s="127" t="s">
        <v>1476</v>
      </c>
      <c r="M373" s="128">
        <v>43118.79</v>
      </c>
      <c r="N373" s="174">
        <f t="shared" si="20"/>
        <v>3122.8199999999997</v>
      </c>
      <c r="O373" s="175">
        <f t="shared" si="18"/>
        <v>7.2423646396385433E-2</v>
      </c>
      <c r="P373" s="185" t="s">
        <v>5077</v>
      </c>
    </row>
    <row r="374" spans="1:16" ht="63.75" customHeight="1" x14ac:dyDescent="0.2">
      <c r="A374" s="39">
        <v>457</v>
      </c>
      <c r="B374" s="176" t="s">
        <v>57</v>
      </c>
      <c r="C374" s="176" t="s">
        <v>58</v>
      </c>
      <c r="D374" s="126"/>
      <c r="E374" s="54"/>
      <c r="F374" s="119" t="s">
        <v>1477</v>
      </c>
      <c r="G374" s="120"/>
      <c r="H374" s="127" t="s">
        <v>57</v>
      </c>
      <c r="I374" s="127" t="s">
        <v>58</v>
      </c>
      <c r="J374" s="126"/>
      <c r="K374" s="54"/>
      <c r="L374" s="127" t="s">
        <v>1477</v>
      </c>
      <c r="M374" s="124"/>
      <c r="N374" s="174">
        <f t="shared" si="20"/>
        <v>0</v>
      </c>
      <c r="O374" s="175" t="e">
        <f t="shared" si="18"/>
        <v>#DIV/0!</v>
      </c>
    </row>
    <row r="375" spans="1:16" ht="25.5" customHeight="1" x14ac:dyDescent="0.2">
      <c r="A375" s="39">
        <v>458</v>
      </c>
      <c r="B375" s="117"/>
      <c r="C375" s="117"/>
      <c r="D375" s="126" t="s">
        <v>1478</v>
      </c>
      <c r="E375" s="54" t="s">
        <v>1479</v>
      </c>
      <c r="F375" s="127" t="s">
        <v>1480</v>
      </c>
      <c r="G375" s="128">
        <v>7758.86</v>
      </c>
      <c r="H375" s="124"/>
      <c r="I375" s="124"/>
      <c r="J375" s="126" t="s">
        <v>1478</v>
      </c>
      <c r="K375" s="54" t="s">
        <v>1479</v>
      </c>
      <c r="L375" s="127" t="s">
        <v>1480</v>
      </c>
      <c r="M375" s="128">
        <v>7744.84</v>
      </c>
      <c r="N375" s="174">
        <f t="shared" si="20"/>
        <v>14.019999999999527</v>
      </c>
      <c r="O375" s="175">
        <f t="shared" si="18"/>
        <v>1.8102375258881587E-3</v>
      </c>
    </row>
    <row r="376" spans="1:16" ht="38.25" customHeight="1" x14ac:dyDescent="0.2">
      <c r="A376" s="39">
        <v>459</v>
      </c>
      <c r="B376" s="117"/>
      <c r="C376" s="117"/>
      <c r="D376" s="126" t="s">
        <v>1481</v>
      </c>
      <c r="E376" s="54" t="s">
        <v>1482</v>
      </c>
      <c r="F376" s="127" t="s">
        <v>1483</v>
      </c>
      <c r="G376" s="128">
        <v>12414.17</v>
      </c>
      <c r="H376" s="124"/>
      <c r="I376" s="124"/>
      <c r="J376" s="126" t="s">
        <v>1481</v>
      </c>
      <c r="K376" s="54" t="s">
        <v>1482</v>
      </c>
      <c r="L376" s="127" t="s">
        <v>1483</v>
      </c>
      <c r="M376" s="128">
        <v>12391.75</v>
      </c>
      <c r="N376" s="174">
        <f t="shared" si="20"/>
        <v>22.420000000000073</v>
      </c>
      <c r="O376" s="175">
        <f t="shared" si="18"/>
        <v>1.8092682631589696E-3</v>
      </c>
    </row>
    <row r="377" spans="1:16" ht="25.5" customHeight="1" x14ac:dyDescent="0.2">
      <c r="A377" s="39">
        <v>460</v>
      </c>
      <c r="B377" s="118"/>
      <c r="C377" s="118"/>
      <c r="D377" s="126" t="s">
        <v>1484</v>
      </c>
      <c r="E377" s="54" t="s">
        <v>1485</v>
      </c>
      <c r="F377" s="127" t="s">
        <v>1486</v>
      </c>
      <c r="G377" s="128">
        <v>17069.490000000002</v>
      </c>
      <c r="H377" s="124"/>
      <c r="I377" s="124"/>
      <c r="J377" s="126" t="s">
        <v>1484</v>
      </c>
      <c r="K377" s="54" t="s">
        <v>1485</v>
      </c>
      <c r="L377" s="127" t="s">
        <v>1486</v>
      </c>
      <c r="M377" s="128">
        <v>17038.66</v>
      </c>
      <c r="N377" s="174">
        <f t="shared" si="20"/>
        <v>30.830000000001746</v>
      </c>
      <c r="O377" s="175">
        <f t="shared" si="18"/>
        <v>1.809414590114633E-3</v>
      </c>
    </row>
    <row r="378" spans="1:16" ht="51" customHeight="1" x14ac:dyDescent="0.2">
      <c r="A378" s="39">
        <v>461</v>
      </c>
      <c r="B378" s="176" t="s">
        <v>59</v>
      </c>
      <c r="C378" s="176" t="s">
        <v>60</v>
      </c>
      <c r="D378" s="126"/>
      <c r="E378" s="54"/>
      <c r="F378" s="119" t="s">
        <v>1487</v>
      </c>
      <c r="G378" s="120"/>
      <c r="H378" s="127" t="s">
        <v>59</v>
      </c>
      <c r="I378" s="127" t="s">
        <v>60</v>
      </c>
      <c r="J378" s="126"/>
      <c r="K378" s="54"/>
      <c r="L378" s="127" t="s">
        <v>1487</v>
      </c>
      <c r="M378" s="124"/>
      <c r="O378" s="175" t="str">
        <f t="shared" si="18"/>
        <v/>
      </c>
    </row>
    <row r="379" spans="1:16" ht="38.25" customHeight="1" x14ac:dyDescent="0.2">
      <c r="A379" s="39">
        <v>462</v>
      </c>
      <c r="B379" s="117"/>
      <c r="C379" s="117"/>
      <c r="D379" s="126" t="s">
        <v>1488</v>
      </c>
      <c r="E379" s="54" t="s">
        <v>1489</v>
      </c>
      <c r="F379" s="127" t="s">
        <v>1490</v>
      </c>
      <c r="G379" s="128">
        <v>2258.8200000000002</v>
      </c>
      <c r="H379" s="124"/>
      <c r="I379" s="124"/>
      <c r="J379" s="126" t="s">
        <v>1488</v>
      </c>
      <c r="K379" s="54" t="s">
        <v>1489</v>
      </c>
      <c r="L379" s="127" t="s">
        <v>1490</v>
      </c>
      <c r="M379" s="128">
        <v>2214.06</v>
      </c>
      <c r="N379" s="174">
        <f>G379-M379</f>
        <v>44.760000000000218</v>
      </c>
      <c r="O379" s="175">
        <f t="shared" si="18"/>
        <v>2.0216254302051428E-2</v>
      </c>
    </row>
    <row r="380" spans="1:16" ht="38.25" customHeight="1" x14ac:dyDescent="0.2">
      <c r="A380" s="39">
        <v>463</v>
      </c>
      <c r="B380" s="117"/>
      <c r="C380" s="117"/>
      <c r="D380" s="126" t="s">
        <v>1491</v>
      </c>
      <c r="E380" s="54" t="s">
        <v>1492</v>
      </c>
      <c r="F380" s="127" t="s">
        <v>1493</v>
      </c>
      <c r="G380" s="128">
        <v>4517.6400000000003</v>
      </c>
      <c r="H380" s="124"/>
      <c r="I380" s="124"/>
      <c r="J380" s="126" t="s">
        <v>1491</v>
      </c>
      <c r="K380" s="54" t="s">
        <v>1492</v>
      </c>
      <c r="L380" s="127" t="s">
        <v>1493</v>
      </c>
      <c r="M380" s="128">
        <v>4428.12</v>
      </c>
      <c r="N380" s="174">
        <f>G380-M380</f>
        <v>89.520000000000437</v>
      </c>
      <c r="O380" s="175">
        <f t="shared" si="18"/>
        <v>2.0216254302051428E-2</v>
      </c>
    </row>
    <row r="381" spans="1:16" ht="12.75" customHeight="1" x14ac:dyDescent="0.2">
      <c r="A381" s="39">
        <v>464</v>
      </c>
      <c r="B381" s="118"/>
      <c r="C381" s="118"/>
      <c r="D381" s="126" t="s">
        <v>1494</v>
      </c>
      <c r="E381" s="54" t="s">
        <v>1495</v>
      </c>
      <c r="F381" s="127" t="s">
        <v>1496</v>
      </c>
      <c r="G381" s="128">
        <v>6776.46</v>
      </c>
      <c r="H381" s="124"/>
      <c r="I381" s="124"/>
      <c r="J381" s="126" t="s">
        <v>1494</v>
      </c>
      <c r="K381" s="54" t="s">
        <v>1495</v>
      </c>
      <c r="L381" s="127" t="s">
        <v>1496</v>
      </c>
      <c r="M381" s="128">
        <v>6642.18</v>
      </c>
      <c r="N381" s="174">
        <f>G381-M381</f>
        <v>134.27999999999975</v>
      </c>
      <c r="O381" s="175">
        <f t="shared" si="18"/>
        <v>2.0216254302051428E-2</v>
      </c>
    </row>
    <row r="382" spans="1:16" ht="12.75" customHeight="1" x14ac:dyDescent="0.2">
      <c r="A382" s="39">
        <v>465</v>
      </c>
      <c r="B382" s="176" t="s">
        <v>61</v>
      </c>
      <c r="C382" s="176" t="s">
        <v>62</v>
      </c>
      <c r="D382" s="126"/>
      <c r="E382" s="54"/>
      <c r="F382" s="119" t="s">
        <v>1497</v>
      </c>
      <c r="G382" s="120"/>
      <c r="H382" s="127" t="s">
        <v>61</v>
      </c>
      <c r="I382" s="127" t="s">
        <v>62</v>
      </c>
      <c r="J382" s="126"/>
      <c r="K382" s="54"/>
      <c r="L382" s="127" t="s">
        <v>1497</v>
      </c>
      <c r="M382" s="124"/>
      <c r="O382" s="175" t="str">
        <f t="shared" si="18"/>
        <v/>
      </c>
    </row>
    <row r="383" spans="1:16" ht="12.75" customHeight="1" x14ac:dyDescent="0.2">
      <c r="A383" s="39">
        <v>466</v>
      </c>
      <c r="B383" s="117"/>
      <c r="C383" s="117"/>
      <c r="D383" s="126" t="s">
        <v>1498</v>
      </c>
      <c r="E383" s="54" t="s">
        <v>1499</v>
      </c>
      <c r="F383" s="127" t="s">
        <v>1500</v>
      </c>
      <c r="G383" s="128">
        <v>242.72</v>
      </c>
      <c r="H383" s="124"/>
      <c r="I383" s="124"/>
      <c r="J383" s="126" t="s">
        <v>1498</v>
      </c>
      <c r="K383" s="54" t="s">
        <v>1499</v>
      </c>
      <c r="L383" s="127" t="s">
        <v>1500</v>
      </c>
      <c r="M383" s="128">
        <v>241.35</v>
      </c>
      <c r="N383" s="174">
        <f t="shared" ref="N383:N398" si="21">G383-M383</f>
        <v>1.3700000000000045</v>
      </c>
      <c r="O383" s="175">
        <f t="shared" si="18"/>
        <v>5.6764035632899112E-3</v>
      </c>
    </row>
    <row r="384" spans="1:16" ht="12.75" customHeight="1" x14ac:dyDescent="0.2">
      <c r="A384" s="39">
        <v>467</v>
      </c>
      <c r="B384" s="117"/>
      <c r="C384" s="117"/>
      <c r="D384" s="126" t="s">
        <v>1501</v>
      </c>
      <c r="E384" s="54" t="s">
        <v>1502</v>
      </c>
      <c r="F384" s="127" t="s">
        <v>1503</v>
      </c>
      <c r="G384" s="128">
        <v>424.77</v>
      </c>
      <c r="H384" s="124"/>
      <c r="I384" s="124"/>
      <c r="J384" s="126" t="s">
        <v>1501</v>
      </c>
      <c r="K384" s="54" t="s">
        <v>1502</v>
      </c>
      <c r="L384" s="127" t="s">
        <v>1503</v>
      </c>
      <c r="M384" s="128">
        <v>422.37</v>
      </c>
      <c r="N384" s="174">
        <f t="shared" si="21"/>
        <v>2.3999999999999773</v>
      </c>
      <c r="O384" s="175">
        <f t="shared" si="18"/>
        <v>5.6822217487035864E-3</v>
      </c>
    </row>
    <row r="385" spans="1:15" ht="12.75" customHeight="1" x14ac:dyDescent="0.2">
      <c r="A385" s="39">
        <v>468</v>
      </c>
      <c r="B385" s="117"/>
      <c r="C385" s="117"/>
      <c r="D385" s="126" t="s">
        <v>1504</v>
      </c>
      <c r="E385" s="54" t="s">
        <v>1505</v>
      </c>
      <c r="F385" s="127" t="s">
        <v>1506</v>
      </c>
      <c r="G385" s="128">
        <v>606.80999999999995</v>
      </c>
      <c r="H385" s="124"/>
      <c r="I385" s="124"/>
      <c r="J385" s="126" t="s">
        <v>1504</v>
      </c>
      <c r="K385" s="54" t="s">
        <v>1505</v>
      </c>
      <c r="L385" s="127" t="s">
        <v>1506</v>
      </c>
      <c r="M385" s="128">
        <v>603.39</v>
      </c>
      <c r="N385" s="174">
        <f t="shared" si="21"/>
        <v>3.4199999999999591</v>
      </c>
      <c r="O385" s="175">
        <f t="shared" si="18"/>
        <v>5.6679759359616888E-3</v>
      </c>
    </row>
    <row r="386" spans="1:15" ht="12.75" customHeight="1" x14ac:dyDescent="0.2">
      <c r="A386" s="39">
        <v>469</v>
      </c>
      <c r="B386" s="117"/>
      <c r="C386" s="117"/>
      <c r="D386" s="126" t="s">
        <v>1507</v>
      </c>
      <c r="E386" s="54" t="s">
        <v>1508</v>
      </c>
      <c r="F386" s="127" t="s">
        <v>1509</v>
      </c>
      <c r="G386" s="128">
        <v>788.85</v>
      </c>
      <c r="H386" s="124"/>
      <c r="I386" s="124"/>
      <c r="J386" s="126" t="s">
        <v>1507</v>
      </c>
      <c r="K386" s="54" t="s">
        <v>1508</v>
      </c>
      <c r="L386" s="127" t="s">
        <v>1509</v>
      </c>
      <c r="M386" s="128">
        <v>784.4</v>
      </c>
      <c r="N386" s="174">
        <f t="shared" si="21"/>
        <v>4.4500000000000455</v>
      </c>
      <c r="O386" s="175">
        <f t="shared" si="18"/>
        <v>5.6731259561448866E-3</v>
      </c>
    </row>
    <row r="387" spans="1:15" ht="12.75" customHeight="1" x14ac:dyDescent="0.2">
      <c r="A387" s="39">
        <v>470</v>
      </c>
      <c r="B387" s="117"/>
      <c r="C387" s="117"/>
      <c r="D387" s="126" t="s">
        <v>1510</v>
      </c>
      <c r="E387" s="54" t="s">
        <v>1511</v>
      </c>
      <c r="F387" s="127" t="s">
        <v>1512</v>
      </c>
      <c r="G387" s="128">
        <v>970.9</v>
      </c>
      <c r="H387" s="124"/>
      <c r="I387" s="124"/>
      <c r="J387" s="126" t="s">
        <v>1510</v>
      </c>
      <c r="K387" s="54" t="s">
        <v>1511</v>
      </c>
      <c r="L387" s="127" t="s">
        <v>1512</v>
      </c>
      <c r="M387" s="128">
        <v>965.42</v>
      </c>
      <c r="N387" s="174">
        <f t="shared" si="21"/>
        <v>5.4800000000000182</v>
      </c>
      <c r="O387" s="175">
        <f t="shared" si="18"/>
        <v>5.676285968801098E-3</v>
      </c>
    </row>
    <row r="388" spans="1:15" ht="12.75" customHeight="1" x14ac:dyDescent="0.2">
      <c r="A388" s="39">
        <v>471</v>
      </c>
      <c r="B388" s="117"/>
      <c r="C388" s="117"/>
      <c r="D388" s="126" t="s">
        <v>1513</v>
      </c>
      <c r="E388" s="54" t="s">
        <v>1514</v>
      </c>
      <c r="F388" s="127" t="s">
        <v>1515</v>
      </c>
      <c r="G388" s="128">
        <v>1213.6199999999999</v>
      </c>
      <c r="H388" s="124"/>
      <c r="I388" s="124"/>
      <c r="J388" s="126" t="s">
        <v>1513</v>
      </c>
      <c r="K388" s="54" t="s">
        <v>1514</v>
      </c>
      <c r="L388" s="127" t="s">
        <v>1515</v>
      </c>
      <c r="M388" s="128">
        <v>1206.77</v>
      </c>
      <c r="N388" s="174">
        <f t="shared" si="21"/>
        <v>6.8499999999999091</v>
      </c>
      <c r="O388" s="175">
        <f t="shared" ref="O388:O451" si="22">IF(N388&lt;&gt;"",G388/M388-1,"")</f>
        <v>5.676309487309128E-3</v>
      </c>
    </row>
    <row r="389" spans="1:15" ht="12.75" customHeight="1" x14ac:dyDescent="0.2">
      <c r="A389" s="39">
        <v>472</v>
      </c>
      <c r="B389" s="117"/>
      <c r="C389" s="117"/>
      <c r="D389" s="126" t="s">
        <v>1516</v>
      </c>
      <c r="E389" s="54" t="s">
        <v>1517</v>
      </c>
      <c r="F389" s="127" t="s">
        <v>1518</v>
      </c>
      <c r="G389" s="128">
        <v>1577.71</v>
      </c>
      <c r="H389" s="124"/>
      <c r="I389" s="124"/>
      <c r="J389" s="126" t="s">
        <v>1516</v>
      </c>
      <c r="K389" s="54" t="s">
        <v>1517</v>
      </c>
      <c r="L389" s="127" t="s">
        <v>1518</v>
      </c>
      <c r="M389" s="128">
        <v>1568.8</v>
      </c>
      <c r="N389" s="174">
        <f t="shared" si="21"/>
        <v>8.9100000000000819</v>
      </c>
      <c r="O389" s="175">
        <f t="shared" si="22"/>
        <v>5.679500254972103E-3</v>
      </c>
    </row>
    <row r="390" spans="1:15" ht="12.75" customHeight="1" x14ac:dyDescent="0.2">
      <c r="A390" s="39">
        <v>473</v>
      </c>
      <c r="B390" s="117"/>
      <c r="C390" s="117"/>
      <c r="D390" s="126" t="s">
        <v>1519</v>
      </c>
      <c r="E390" s="54" t="s">
        <v>1520</v>
      </c>
      <c r="F390" s="127" t="s">
        <v>1521</v>
      </c>
      <c r="G390" s="128">
        <v>1941.79</v>
      </c>
      <c r="H390" s="124"/>
      <c r="I390" s="124"/>
      <c r="J390" s="126" t="s">
        <v>1519</v>
      </c>
      <c r="K390" s="54" t="s">
        <v>1520</v>
      </c>
      <c r="L390" s="127" t="s">
        <v>1521</v>
      </c>
      <c r="M390" s="128">
        <v>1930.83</v>
      </c>
      <c r="N390" s="174">
        <f t="shared" si="21"/>
        <v>10.960000000000036</v>
      </c>
      <c r="O390" s="175">
        <f t="shared" si="22"/>
        <v>5.6763153669665556E-3</v>
      </c>
    </row>
    <row r="391" spans="1:15" ht="12.75" customHeight="1" x14ac:dyDescent="0.2">
      <c r="A391" s="39">
        <v>474</v>
      </c>
      <c r="B391" s="117"/>
      <c r="C391" s="117"/>
      <c r="D391" s="126" t="s">
        <v>1522</v>
      </c>
      <c r="E391" s="54" t="s">
        <v>1523</v>
      </c>
      <c r="F391" s="127" t="s">
        <v>1524</v>
      </c>
      <c r="G391" s="128">
        <v>2427.2399999999998</v>
      </c>
      <c r="H391" s="124"/>
      <c r="I391" s="124"/>
      <c r="J391" s="126" t="s">
        <v>1522</v>
      </c>
      <c r="K391" s="54" t="s">
        <v>1523</v>
      </c>
      <c r="L391" s="127" t="s">
        <v>1524</v>
      </c>
      <c r="M391" s="128">
        <v>2413.54</v>
      </c>
      <c r="N391" s="174">
        <f t="shared" si="21"/>
        <v>13.699999999999818</v>
      </c>
      <c r="O391" s="175">
        <f t="shared" si="22"/>
        <v>5.676309487309128E-3</v>
      </c>
    </row>
    <row r="392" spans="1:15" ht="12.75" customHeight="1" x14ac:dyDescent="0.2">
      <c r="A392" s="39">
        <v>475</v>
      </c>
      <c r="B392" s="117"/>
      <c r="C392" s="117"/>
      <c r="D392" s="126" t="s">
        <v>1525</v>
      </c>
      <c r="E392" s="54" t="s">
        <v>1526</v>
      </c>
      <c r="F392" s="127" t="s">
        <v>1527</v>
      </c>
      <c r="G392" s="128">
        <v>3155.41</v>
      </c>
      <c r="H392" s="124"/>
      <c r="I392" s="124"/>
      <c r="J392" s="126" t="s">
        <v>1525</v>
      </c>
      <c r="K392" s="54" t="s">
        <v>1526</v>
      </c>
      <c r="L392" s="127" t="s">
        <v>1527</v>
      </c>
      <c r="M392" s="128">
        <v>3137.6</v>
      </c>
      <c r="N392" s="174">
        <f t="shared" si="21"/>
        <v>17.809999999999945</v>
      </c>
      <c r="O392" s="175">
        <f t="shared" si="22"/>
        <v>5.6763131055583838E-3</v>
      </c>
    </row>
    <row r="393" spans="1:15" ht="12.75" customHeight="1" x14ac:dyDescent="0.2">
      <c r="A393" s="39">
        <v>476</v>
      </c>
      <c r="B393" s="117"/>
      <c r="C393" s="117"/>
      <c r="D393" s="126" t="s">
        <v>1528</v>
      </c>
      <c r="E393" s="54" t="s">
        <v>1529</v>
      </c>
      <c r="F393" s="127" t="s">
        <v>1530</v>
      </c>
      <c r="G393" s="128">
        <v>3883.58</v>
      </c>
      <c r="H393" s="124"/>
      <c r="I393" s="124"/>
      <c r="J393" s="126" t="s">
        <v>1528</v>
      </c>
      <c r="K393" s="54" t="s">
        <v>1529</v>
      </c>
      <c r="L393" s="127" t="s">
        <v>1530</v>
      </c>
      <c r="M393" s="128">
        <v>3861.66</v>
      </c>
      <c r="N393" s="174">
        <f t="shared" si="21"/>
        <v>21.920000000000073</v>
      </c>
      <c r="O393" s="175">
        <f t="shared" si="22"/>
        <v>5.6763153669665556E-3</v>
      </c>
    </row>
    <row r="394" spans="1:15" ht="12.75" customHeight="1" x14ac:dyDescent="0.2">
      <c r="A394" s="39">
        <v>477</v>
      </c>
      <c r="B394" s="117"/>
      <c r="C394" s="117"/>
      <c r="D394" s="126" t="s">
        <v>1531</v>
      </c>
      <c r="E394" s="54" t="s">
        <v>1532</v>
      </c>
      <c r="F394" s="127" t="s">
        <v>1533</v>
      </c>
      <c r="G394" s="128">
        <v>4611.76</v>
      </c>
      <c r="H394" s="124"/>
      <c r="I394" s="124"/>
      <c r="J394" s="126" t="s">
        <v>1531</v>
      </c>
      <c r="K394" s="54" t="s">
        <v>1532</v>
      </c>
      <c r="L394" s="127" t="s">
        <v>1533</v>
      </c>
      <c r="M394" s="128">
        <v>4585.7299999999996</v>
      </c>
      <c r="N394" s="174">
        <f t="shared" si="21"/>
        <v>26.030000000000655</v>
      </c>
      <c r="O394" s="175">
        <f t="shared" si="22"/>
        <v>5.6763045360281872E-3</v>
      </c>
    </row>
    <row r="395" spans="1:15" ht="12.75" customHeight="1" x14ac:dyDescent="0.2">
      <c r="A395" s="39">
        <v>478</v>
      </c>
      <c r="B395" s="117"/>
      <c r="C395" s="117"/>
      <c r="D395" s="126" t="s">
        <v>1534</v>
      </c>
      <c r="E395" s="54" t="s">
        <v>1535</v>
      </c>
      <c r="F395" s="127" t="s">
        <v>1536</v>
      </c>
      <c r="G395" s="128">
        <v>5339.93</v>
      </c>
      <c r="H395" s="124"/>
      <c r="I395" s="124"/>
      <c r="J395" s="126" t="s">
        <v>1534</v>
      </c>
      <c r="K395" s="54" t="s">
        <v>1535</v>
      </c>
      <c r="L395" s="127" t="s">
        <v>1536</v>
      </c>
      <c r="M395" s="128">
        <v>5309.79</v>
      </c>
      <c r="N395" s="174">
        <f t="shared" si="21"/>
        <v>30.140000000000327</v>
      </c>
      <c r="O395" s="175">
        <f t="shared" si="22"/>
        <v>5.6763073492549498E-3</v>
      </c>
    </row>
    <row r="396" spans="1:15" ht="12.75" customHeight="1" x14ac:dyDescent="0.2">
      <c r="A396" s="39">
        <v>479</v>
      </c>
      <c r="B396" s="117"/>
      <c r="C396" s="117"/>
      <c r="D396" s="126" t="s">
        <v>1537</v>
      </c>
      <c r="E396" s="54" t="s">
        <v>1538</v>
      </c>
      <c r="F396" s="127" t="s">
        <v>1539</v>
      </c>
      <c r="G396" s="128">
        <v>6068.1</v>
      </c>
      <c r="H396" s="124"/>
      <c r="I396" s="124"/>
      <c r="J396" s="126" t="s">
        <v>1537</v>
      </c>
      <c r="K396" s="54" t="s">
        <v>1538</v>
      </c>
      <c r="L396" s="127" t="s">
        <v>1539</v>
      </c>
      <c r="M396" s="128">
        <v>6033.85</v>
      </c>
      <c r="N396" s="174">
        <f t="shared" si="21"/>
        <v>34.25</v>
      </c>
      <c r="O396" s="175">
        <f t="shared" si="22"/>
        <v>5.676309487309128E-3</v>
      </c>
    </row>
    <row r="397" spans="1:15" ht="12.75" customHeight="1" x14ac:dyDescent="0.2">
      <c r="A397" s="39">
        <v>480</v>
      </c>
      <c r="B397" s="117"/>
      <c r="C397" s="117"/>
      <c r="D397" s="126" t="s">
        <v>1540</v>
      </c>
      <c r="E397" s="54" t="s">
        <v>1541</v>
      </c>
      <c r="F397" s="127" t="s">
        <v>1542</v>
      </c>
      <c r="G397" s="128">
        <v>6796.27</v>
      </c>
      <c r="H397" s="124"/>
      <c r="I397" s="124"/>
      <c r="J397" s="126" t="s">
        <v>1540</v>
      </c>
      <c r="K397" s="54" t="s">
        <v>1541</v>
      </c>
      <c r="L397" s="127" t="s">
        <v>1542</v>
      </c>
      <c r="M397" s="128">
        <v>6757.91</v>
      </c>
      <c r="N397" s="174">
        <f t="shared" si="21"/>
        <v>38.360000000000582</v>
      </c>
      <c r="O397" s="175">
        <f t="shared" si="22"/>
        <v>5.6763111672100131E-3</v>
      </c>
    </row>
    <row r="398" spans="1:15" ht="12.75" customHeight="1" x14ac:dyDescent="0.2">
      <c r="A398" s="39">
        <v>481</v>
      </c>
      <c r="B398" s="118"/>
      <c r="C398" s="118"/>
      <c r="D398" s="126" t="s">
        <v>1543</v>
      </c>
      <c r="E398" s="54" t="s">
        <v>1544</v>
      </c>
      <c r="F398" s="127" t="s">
        <v>1088</v>
      </c>
      <c r="G398" s="128">
        <v>7524.44</v>
      </c>
      <c r="H398" s="124"/>
      <c r="I398" s="124"/>
      <c r="J398" s="126" t="s">
        <v>1543</v>
      </c>
      <c r="K398" s="54" t="s">
        <v>1544</v>
      </c>
      <c r="L398" s="127" t="s">
        <v>1088</v>
      </c>
      <c r="M398" s="128">
        <v>7481.97</v>
      </c>
      <c r="N398" s="174">
        <f t="shared" si="21"/>
        <v>42.469999999999345</v>
      </c>
      <c r="O398" s="175">
        <f t="shared" si="22"/>
        <v>5.6763125219694288E-3</v>
      </c>
    </row>
    <row r="399" spans="1:15" ht="12.75" customHeight="1" x14ac:dyDescent="0.2">
      <c r="A399" s="39">
        <v>482</v>
      </c>
      <c r="B399" s="176" t="s">
        <v>63</v>
      </c>
      <c r="C399" s="176" t="s">
        <v>64</v>
      </c>
      <c r="D399" s="126"/>
      <c r="E399" s="54"/>
      <c r="F399" s="119" t="s">
        <v>1545</v>
      </c>
      <c r="G399" s="120"/>
      <c r="H399" s="127" t="s">
        <v>63</v>
      </c>
      <c r="I399" s="127" t="s">
        <v>64</v>
      </c>
      <c r="J399" s="126"/>
      <c r="K399" s="54"/>
      <c r="L399" s="127" t="s">
        <v>1545</v>
      </c>
      <c r="M399" s="124"/>
      <c r="O399" s="175" t="str">
        <f t="shared" si="22"/>
        <v/>
      </c>
    </row>
    <row r="400" spans="1:15" ht="12.75" customHeight="1" x14ac:dyDescent="0.2">
      <c r="A400" s="39">
        <v>483</v>
      </c>
      <c r="B400" s="117"/>
      <c r="C400" s="117"/>
      <c r="D400" s="126" t="s">
        <v>1546</v>
      </c>
      <c r="E400" s="54" t="s">
        <v>1547</v>
      </c>
      <c r="F400" s="127" t="s">
        <v>1548</v>
      </c>
      <c r="G400" s="128">
        <v>1283.54</v>
      </c>
      <c r="H400" s="124"/>
      <c r="I400" s="124"/>
      <c r="J400" s="126" t="s">
        <v>1546</v>
      </c>
      <c r="K400" s="54" t="s">
        <v>1547</v>
      </c>
      <c r="L400" s="127" t="s">
        <v>1548</v>
      </c>
      <c r="M400" s="128">
        <v>1344.52</v>
      </c>
      <c r="N400" s="174">
        <f>G400-M400</f>
        <v>-60.980000000000018</v>
      </c>
      <c r="O400" s="175">
        <f t="shared" si="22"/>
        <v>-4.5354475946806305E-2</v>
      </c>
    </row>
    <row r="401" spans="1:15" ht="12.75" customHeight="1" x14ac:dyDescent="0.2">
      <c r="A401" s="39">
        <v>484</v>
      </c>
      <c r="B401" s="117"/>
      <c r="C401" s="117"/>
      <c r="D401" s="126" t="s">
        <v>1549</v>
      </c>
      <c r="E401" s="54" t="s">
        <v>1550</v>
      </c>
      <c r="F401" s="127" t="s">
        <v>1551</v>
      </c>
      <c r="G401" s="128">
        <v>2567.08</v>
      </c>
      <c r="H401" s="124"/>
      <c r="I401" s="124"/>
      <c r="J401" s="126" t="s">
        <v>1549</v>
      </c>
      <c r="K401" s="54" t="s">
        <v>1550</v>
      </c>
      <c r="L401" s="127" t="s">
        <v>1551</v>
      </c>
      <c r="M401" s="128">
        <v>2689.04</v>
      </c>
      <c r="N401" s="174">
        <f>G401-M401</f>
        <v>-121.96000000000004</v>
      </c>
      <c r="O401" s="175">
        <f t="shared" si="22"/>
        <v>-4.5354475946806305E-2</v>
      </c>
    </row>
    <row r="402" spans="1:15" ht="12.75" customHeight="1" x14ac:dyDescent="0.2">
      <c r="A402" s="39">
        <v>485</v>
      </c>
      <c r="B402" s="117"/>
      <c r="C402" s="117"/>
      <c r="D402" s="126" t="s">
        <v>1552</v>
      </c>
      <c r="E402" s="54" t="s">
        <v>1553</v>
      </c>
      <c r="F402" s="127" t="s">
        <v>1554</v>
      </c>
      <c r="G402" s="128">
        <v>3850.62</v>
      </c>
      <c r="H402" s="124"/>
      <c r="I402" s="124"/>
      <c r="J402" s="126" t="s">
        <v>1552</v>
      </c>
      <c r="K402" s="54" t="s">
        <v>1553</v>
      </c>
      <c r="L402" s="127" t="s">
        <v>1554</v>
      </c>
      <c r="M402" s="128">
        <v>4033.56</v>
      </c>
      <c r="N402" s="174">
        <f>G402-M402</f>
        <v>-182.94000000000005</v>
      </c>
      <c r="O402" s="175">
        <f t="shared" si="22"/>
        <v>-4.5354475946806305E-2</v>
      </c>
    </row>
    <row r="403" spans="1:15" ht="12.75" customHeight="1" x14ac:dyDescent="0.2">
      <c r="A403" s="39">
        <v>486</v>
      </c>
      <c r="B403" s="117"/>
      <c r="C403" s="117"/>
      <c r="D403" s="126" t="s">
        <v>1555</v>
      </c>
      <c r="E403" s="54" t="s">
        <v>1556</v>
      </c>
      <c r="F403" s="127" t="s">
        <v>1557</v>
      </c>
      <c r="G403" s="128">
        <v>5134.16</v>
      </c>
      <c r="H403" s="124"/>
      <c r="I403" s="124"/>
      <c r="J403" s="126" t="s">
        <v>1555</v>
      </c>
      <c r="K403" s="54" t="s">
        <v>1556</v>
      </c>
      <c r="L403" s="127" t="s">
        <v>1557</v>
      </c>
      <c r="M403" s="128">
        <v>5378.08</v>
      </c>
      <c r="N403" s="174">
        <f>G403-M403</f>
        <v>-243.92000000000007</v>
      </c>
      <c r="O403" s="175">
        <f t="shared" si="22"/>
        <v>-4.5354475946806305E-2</v>
      </c>
    </row>
    <row r="404" spans="1:15" ht="12.75" customHeight="1" x14ac:dyDescent="0.2">
      <c r="A404" s="39">
        <v>487</v>
      </c>
      <c r="B404" s="117"/>
      <c r="C404" s="117"/>
      <c r="D404" s="126" t="s">
        <v>1558</v>
      </c>
      <c r="E404" s="54"/>
      <c r="F404" s="127" t="s">
        <v>1559</v>
      </c>
      <c r="G404" s="128"/>
      <c r="H404" s="124"/>
      <c r="I404" s="124"/>
      <c r="J404" s="126" t="s">
        <v>1558</v>
      </c>
      <c r="K404" s="54"/>
      <c r="L404" s="127" t="s">
        <v>1559</v>
      </c>
      <c r="M404" s="128"/>
      <c r="O404" s="175" t="str">
        <f t="shared" si="22"/>
        <v/>
      </c>
    </row>
    <row r="405" spans="1:15" ht="12.75" customHeight="1" x14ac:dyDescent="0.2">
      <c r="A405" s="39">
        <v>488</v>
      </c>
      <c r="B405" s="117"/>
      <c r="C405" s="117"/>
      <c r="D405" s="126" t="s">
        <v>1560</v>
      </c>
      <c r="E405" s="54" t="s">
        <v>1561</v>
      </c>
      <c r="F405" s="127" t="s">
        <v>1562</v>
      </c>
      <c r="G405" s="128">
        <v>6417.7</v>
      </c>
      <c r="H405" s="124"/>
      <c r="I405" s="124"/>
      <c r="J405" s="126" t="s">
        <v>1560</v>
      </c>
      <c r="K405" s="54" t="s">
        <v>1561</v>
      </c>
      <c r="L405" s="127" t="s">
        <v>1562</v>
      </c>
      <c r="M405" s="128">
        <v>6722.6</v>
      </c>
      <c r="N405" s="174">
        <f>G405-M405</f>
        <v>-304.90000000000055</v>
      </c>
      <c r="O405" s="175">
        <f t="shared" si="22"/>
        <v>-4.5354475946806416E-2</v>
      </c>
    </row>
    <row r="406" spans="1:15" ht="12.75" customHeight="1" x14ac:dyDescent="0.2">
      <c r="A406" s="39">
        <v>489</v>
      </c>
      <c r="B406" s="117"/>
      <c r="C406" s="117"/>
      <c r="D406" s="126" t="s">
        <v>1563</v>
      </c>
      <c r="E406" s="54" t="s">
        <v>1564</v>
      </c>
      <c r="F406" s="127" t="s">
        <v>1565</v>
      </c>
      <c r="G406" s="128">
        <v>7701.24</v>
      </c>
      <c r="H406" s="124"/>
      <c r="I406" s="124"/>
      <c r="J406" s="126" t="s">
        <v>1563</v>
      </c>
      <c r="K406" s="54" t="s">
        <v>1564</v>
      </c>
      <c r="L406" s="127" t="s">
        <v>1565</v>
      </c>
      <c r="M406" s="128">
        <v>8067.12</v>
      </c>
      <c r="N406" s="174">
        <f>G406-M406</f>
        <v>-365.88000000000011</v>
      </c>
      <c r="O406" s="175">
        <f t="shared" si="22"/>
        <v>-4.5354475946806305E-2</v>
      </c>
    </row>
    <row r="407" spans="1:15" ht="12.75" customHeight="1" x14ac:dyDescent="0.2">
      <c r="A407" s="39">
        <v>490</v>
      </c>
      <c r="B407" s="117"/>
      <c r="C407" s="117"/>
      <c r="D407" s="126" t="s">
        <v>1566</v>
      </c>
      <c r="E407" s="54" t="s">
        <v>1567</v>
      </c>
      <c r="F407" s="127" t="s">
        <v>1568</v>
      </c>
      <c r="G407" s="128">
        <v>8984.7800000000007</v>
      </c>
      <c r="H407" s="124"/>
      <c r="I407" s="124"/>
      <c r="J407" s="126" t="s">
        <v>1566</v>
      </c>
      <c r="K407" s="54" t="s">
        <v>1567</v>
      </c>
      <c r="L407" s="127" t="s">
        <v>1568</v>
      </c>
      <c r="M407" s="128">
        <v>9411.64</v>
      </c>
      <c r="N407" s="174">
        <f>G407-M407</f>
        <v>-426.85999999999876</v>
      </c>
      <c r="O407" s="175">
        <f t="shared" si="22"/>
        <v>-4.5354475946806194E-2</v>
      </c>
    </row>
    <row r="408" spans="1:15" ht="12.75" customHeight="1" x14ac:dyDescent="0.2">
      <c r="A408" s="39">
        <v>491</v>
      </c>
      <c r="B408" s="118"/>
      <c r="C408" s="118"/>
      <c r="D408" s="126" t="s">
        <v>1569</v>
      </c>
      <c r="E408" s="54" t="s">
        <v>1570</v>
      </c>
      <c r="F408" s="127" t="s">
        <v>1571</v>
      </c>
      <c r="G408" s="128">
        <v>10268.32</v>
      </c>
      <c r="H408" s="124"/>
      <c r="I408" s="124"/>
      <c r="J408" s="126" t="s">
        <v>1569</v>
      </c>
      <c r="K408" s="54" t="s">
        <v>1570</v>
      </c>
      <c r="L408" s="127" t="s">
        <v>1571</v>
      </c>
      <c r="M408" s="128">
        <v>10756.16</v>
      </c>
      <c r="N408" s="174">
        <f>G408-M408</f>
        <v>-487.84000000000015</v>
      </c>
      <c r="O408" s="175">
        <f t="shared" si="22"/>
        <v>-4.5354475946806305E-2</v>
      </c>
    </row>
    <row r="409" spans="1:15" ht="12.75" customHeight="1" x14ac:dyDescent="0.2">
      <c r="A409" s="39">
        <v>492</v>
      </c>
      <c r="B409" s="176" t="s">
        <v>65</v>
      </c>
      <c r="C409" s="176" t="s">
        <v>66</v>
      </c>
      <c r="D409" s="116" t="s">
        <v>1572</v>
      </c>
      <c r="E409" s="54" t="s">
        <v>1573</v>
      </c>
      <c r="F409" s="127" t="s">
        <v>1574</v>
      </c>
      <c r="G409" s="177">
        <v>42.17</v>
      </c>
      <c r="H409" s="176" t="s">
        <v>65</v>
      </c>
      <c r="I409" s="176" t="s">
        <v>66</v>
      </c>
      <c r="J409" s="126" t="s">
        <v>1572</v>
      </c>
      <c r="K409" s="54" t="s">
        <v>1573</v>
      </c>
      <c r="L409" s="127" t="s">
        <v>1574</v>
      </c>
      <c r="M409" s="182">
        <v>43.4</v>
      </c>
      <c r="N409" s="174">
        <f>G409-M409</f>
        <v>-1.2299999999999969</v>
      </c>
      <c r="O409" s="175">
        <f t="shared" si="22"/>
        <v>-2.8341013824884742E-2</v>
      </c>
    </row>
    <row r="410" spans="1:15" ht="12.75" customHeight="1" x14ac:dyDescent="0.2">
      <c r="A410" s="39">
        <v>493</v>
      </c>
      <c r="B410" s="117"/>
      <c r="C410" s="117"/>
      <c r="D410" s="118"/>
      <c r="E410" s="54" t="s">
        <v>1575</v>
      </c>
      <c r="F410" s="127" t="s">
        <v>1576</v>
      </c>
      <c r="G410" s="118"/>
      <c r="H410" s="178"/>
      <c r="I410" s="178"/>
      <c r="J410" s="124"/>
      <c r="K410" s="54" t="s">
        <v>1575</v>
      </c>
      <c r="L410" s="127" t="s">
        <v>1576</v>
      </c>
      <c r="M410" s="124"/>
      <c r="O410" s="175" t="str">
        <f t="shared" si="22"/>
        <v/>
      </c>
    </row>
    <row r="411" spans="1:15" ht="12.75" customHeight="1" x14ac:dyDescent="0.2">
      <c r="A411" s="39">
        <v>494</v>
      </c>
      <c r="B411" s="117"/>
      <c r="C411" s="117"/>
      <c r="D411" s="116" t="s">
        <v>1577</v>
      </c>
      <c r="E411" s="54" t="s">
        <v>1578</v>
      </c>
      <c r="F411" s="127" t="s">
        <v>1579</v>
      </c>
      <c r="G411" s="177">
        <v>84.34</v>
      </c>
      <c r="H411" s="178"/>
      <c r="I411" s="178"/>
      <c r="J411" s="126" t="s">
        <v>1577</v>
      </c>
      <c r="K411" s="54" t="s">
        <v>1578</v>
      </c>
      <c r="L411" s="127" t="s">
        <v>1579</v>
      </c>
      <c r="M411" s="182">
        <v>86.8</v>
      </c>
      <c r="N411" s="174">
        <f>G411-M411</f>
        <v>-2.4599999999999937</v>
      </c>
      <c r="O411" s="175">
        <f t="shared" si="22"/>
        <v>-2.8341013824884742E-2</v>
      </c>
    </row>
    <row r="412" spans="1:15" ht="12.75" customHeight="1" x14ac:dyDescent="0.2">
      <c r="A412" s="39">
        <v>495</v>
      </c>
      <c r="B412" s="117"/>
      <c r="C412" s="117"/>
      <c r="D412" s="117"/>
      <c r="E412" s="54" t="s">
        <v>1580</v>
      </c>
      <c r="F412" s="127" t="s">
        <v>1581</v>
      </c>
      <c r="G412" s="117"/>
      <c r="H412" s="178"/>
      <c r="I412" s="178"/>
      <c r="J412" s="124"/>
      <c r="K412" s="54" t="s">
        <v>1580</v>
      </c>
      <c r="L412" s="127" t="s">
        <v>1581</v>
      </c>
      <c r="M412" s="124"/>
      <c r="O412" s="175" t="str">
        <f t="shared" si="22"/>
        <v/>
      </c>
    </row>
    <row r="413" spans="1:15" ht="12.75" customHeight="1" x14ac:dyDescent="0.2">
      <c r="A413" s="39">
        <v>496</v>
      </c>
      <c r="B413" s="117"/>
      <c r="C413" s="117"/>
      <c r="D413" s="117"/>
      <c r="E413" s="54" t="s">
        <v>1582</v>
      </c>
      <c r="F413" s="127" t="s">
        <v>1583</v>
      </c>
      <c r="G413" s="117"/>
      <c r="H413" s="178"/>
      <c r="I413" s="178"/>
      <c r="J413" s="124"/>
      <c r="K413" s="54" t="s">
        <v>1582</v>
      </c>
      <c r="L413" s="127" t="s">
        <v>1583</v>
      </c>
      <c r="M413" s="124"/>
      <c r="O413" s="175" t="str">
        <f t="shared" si="22"/>
        <v/>
      </c>
    </row>
    <row r="414" spans="1:15" ht="12.75" customHeight="1" x14ac:dyDescent="0.2">
      <c r="A414" s="39">
        <v>497</v>
      </c>
      <c r="B414" s="117"/>
      <c r="C414" s="117"/>
      <c r="D414" s="118"/>
      <c r="E414" s="54" t="s">
        <v>1584</v>
      </c>
      <c r="F414" s="127" t="s">
        <v>1585</v>
      </c>
      <c r="G414" s="118"/>
      <c r="H414" s="178"/>
      <c r="I414" s="178"/>
      <c r="J414" s="124"/>
      <c r="K414" s="54" t="s">
        <v>1584</v>
      </c>
      <c r="L414" s="127" t="s">
        <v>1585</v>
      </c>
      <c r="M414" s="124"/>
      <c r="O414" s="175" t="str">
        <f t="shared" si="22"/>
        <v/>
      </c>
    </row>
    <row r="415" spans="1:15" ht="12.75" customHeight="1" x14ac:dyDescent="0.2">
      <c r="A415" s="39">
        <v>498</v>
      </c>
      <c r="B415" s="117"/>
      <c r="C415" s="117"/>
      <c r="D415" s="116" t="s">
        <v>1586</v>
      </c>
      <c r="E415" s="54" t="s">
        <v>1587</v>
      </c>
      <c r="F415" s="127" t="s">
        <v>1588</v>
      </c>
      <c r="G415" s="177">
        <v>126.51</v>
      </c>
      <c r="H415" s="178"/>
      <c r="I415" s="178"/>
      <c r="J415" s="116" t="s">
        <v>1586</v>
      </c>
      <c r="K415" s="54" t="s">
        <v>1587</v>
      </c>
      <c r="L415" s="127" t="s">
        <v>1588</v>
      </c>
      <c r="M415" s="177">
        <v>130.19999999999999</v>
      </c>
      <c r="N415" s="174">
        <f>G415-M415</f>
        <v>-3.6899999999999835</v>
      </c>
      <c r="O415" s="175">
        <f t="shared" si="22"/>
        <v>-2.8341013824884631E-2</v>
      </c>
    </row>
    <row r="416" spans="1:15" ht="12.75" customHeight="1" x14ac:dyDescent="0.2">
      <c r="A416" s="39">
        <v>499</v>
      </c>
      <c r="B416" s="117"/>
      <c r="C416" s="117"/>
      <c r="D416" s="117"/>
      <c r="E416" s="54" t="s">
        <v>1589</v>
      </c>
      <c r="F416" s="127" t="s">
        <v>1590</v>
      </c>
      <c r="G416" s="117"/>
      <c r="H416" s="178"/>
      <c r="I416" s="178"/>
      <c r="J416" s="180"/>
      <c r="K416" s="54" t="s">
        <v>1589</v>
      </c>
      <c r="L416" s="127" t="s">
        <v>1590</v>
      </c>
      <c r="M416" s="183"/>
      <c r="O416" s="175" t="str">
        <f t="shared" si="22"/>
        <v/>
      </c>
    </row>
    <row r="417" spans="1:15" ht="12.75" customHeight="1" x14ac:dyDescent="0.2">
      <c r="A417" s="39">
        <v>500</v>
      </c>
      <c r="B417" s="117"/>
      <c r="C417" s="117"/>
      <c r="D417" s="117"/>
      <c r="E417" s="54" t="s">
        <v>1591</v>
      </c>
      <c r="F417" s="127" t="s">
        <v>1592</v>
      </c>
      <c r="G417" s="117"/>
      <c r="H417" s="178"/>
      <c r="I417" s="178"/>
      <c r="J417" s="180"/>
      <c r="K417" s="54" t="s">
        <v>1591</v>
      </c>
      <c r="L417" s="127" t="s">
        <v>1592</v>
      </c>
      <c r="M417" s="183"/>
      <c r="O417" s="175" t="str">
        <f t="shared" si="22"/>
        <v/>
      </c>
    </row>
    <row r="418" spans="1:15" ht="12.75" customHeight="1" x14ac:dyDescent="0.2">
      <c r="A418" s="39">
        <v>501</v>
      </c>
      <c r="B418" s="117"/>
      <c r="C418" s="117"/>
      <c r="D418" s="118"/>
      <c r="E418" s="54" t="s">
        <v>1593</v>
      </c>
      <c r="F418" s="127" t="s">
        <v>1594</v>
      </c>
      <c r="G418" s="118"/>
      <c r="H418" s="178"/>
      <c r="I418" s="178"/>
      <c r="J418" s="181"/>
      <c r="K418" s="54" t="s">
        <v>1593</v>
      </c>
      <c r="L418" s="127" t="s">
        <v>1594</v>
      </c>
      <c r="M418" s="184"/>
      <c r="O418" s="175" t="str">
        <f t="shared" si="22"/>
        <v/>
      </c>
    </row>
    <row r="419" spans="1:15" ht="12.75" customHeight="1" x14ac:dyDescent="0.2">
      <c r="A419" s="39">
        <v>502</v>
      </c>
      <c r="B419" s="117"/>
      <c r="C419" s="117"/>
      <c r="D419" s="116" t="s">
        <v>1595</v>
      </c>
      <c r="E419" s="54" t="s">
        <v>1596</v>
      </c>
      <c r="F419" s="127" t="s">
        <v>1597</v>
      </c>
      <c r="G419" s="177">
        <v>168.68</v>
      </c>
      <c r="H419" s="178"/>
      <c r="I419" s="178"/>
      <c r="J419" s="126" t="s">
        <v>1595</v>
      </c>
      <c r="K419" s="54" t="s">
        <v>1596</v>
      </c>
      <c r="L419" s="127" t="s">
        <v>1597</v>
      </c>
      <c r="M419" s="182">
        <v>173.6</v>
      </c>
      <c r="N419" s="174">
        <f>G419-M419</f>
        <v>-4.9199999999999875</v>
      </c>
      <c r="O419" s="175">
        <f t="shared" si="22"/>
        <v>-2.8341013824884742E-2</v>
      </c>
    </row>
    <row r="420" spans="1:15" ht="12.75" customHeight="1" x14ac:dyDescent="0.2">
      <c r="A420" s="39">
        <v>503</v>
      </c>
      <c r="B420" s="117"/>
      <c r="C420" s="117"/>
      <c r="D420" s="117"/>
      <c r="E420" s="54" t="s">
        <v>1598</v>
      </c>
      <c r="F420" s="127" t="s">
        <v>1599</v>
      </c>
      <c r="G420" s="117"/>
      <c r="H420" s="178"/>
      <c r="I420" s="178"/>
      <c r="J420" s="124"/>
      <c r="K420" s="54" t="s">
        <v>1598</v>
      </c>
      <c r="L420" s="127" t="s">
        <v>1599</v>
      </c>
      <c r="M420" s="124"/>
      <c r="O420" s="175" t="str">
        <f t="shared" si="22"/>
        <v/>
      </c>
    </row>
    <row r="421" spans="1:15" ht="12.75" customHeight="1" x14ac:dyDescent="0.2">
      <c r="A421" s="39">
        <v>504</v>
      </c>
      <c r="B421" s="117"/>
      <c r="C421" s="117"/>
      <c r="D421" s="117"/>
      <c r="E421" s="54" t="s">
        <v>1600</v>
      </c>
      <c r="F421" s="127" t="s">
        <v>1601</v>
      </c>
      <c r="G421" s="117"/>
      <c r="H421" s="178"/>
      <c r="I421" s="178"/>
      <c r="J421" s="124"/>
      <c r="K421" s="54" t="s">
        <v>1600</v>
      </c>
      <c r="L421" s="127" t="s">
        <v>1601</v>
      </c>
      <c r="M421" s="124"/>
      <c r="O421" s="175" t="str">
        <f t="shared" si="22"/>
        <v/>
      </c>
    </row>
    <row r="422" spans="1:15" ht="12.75" customHeight="1" x14ac:dyDescent="0.2">
      <c r="A422" s="39">
        <v>505</v>
      </c>
      <c r="B422" s="117"/>
      <c r="C422" s="117"/>
      <c r="D422" s="118"/>
      <c r="E422" s="54" t="s">
        <v>1602</v>
      </c>
      <c r="F422" s="127" t="s">
        <v>1603</v>
      </c>
      <c r="G422" s="118"/>
      <c r="H422" s="178"/>
      <c r="I422" s="178"/>
      <c r="J422" s="124"/>
      <c r="K422" s="54" t="s">
        <v>1602</v>
      </c>
      <c r="L422" s="127" t="s">
        <v>1603</v>
      </c>
      <c r="M422" s="124"/>
      <c r="O422" s="175" t="str">
        <f t="shared" si="22"/>
        <v/>
      </c>
    </row>
    <row r="423" spans="1:15" ht="12.75" customHeight="1" x14ac:dyDescent="0.2">
      <c r="A423" s="39">
        <v>506</v>
      </c>
      <c r="B423" s="117"/>
      <c r="C423" s="117"/>
      <c r="D423" s="116" t="s">
        <v>1604</v>
      </c>
      <c r="E423" s="54" t="s">
        <v>1605</v>
      </c>
      <c r="F423" s="127" t="s">
        <v>1606</v>
      </c>
      <c r="G423" s="177">
        <v>210.85</v>
      </c>
      <c r="H423" s="178"/>
      <c r="I423" s="178"/>
      <c r="J423" s="126" t="s">
        <v>1604</v>
      </c>
      <c r="K423" s="54" t="s">
        <v>1605</v>
      </c>
      <c r="L423" s="127" t="s">
        <v>1606</v>
      </c>
      <c r="M423" s="182">
        <v>217</v>
      </c>
      <c r="N423" s="174">
        <f>G423-M423</f>
        <v>-6.1500000000000057</v>
      </c>
      <c r="O423" s="175">
        <f t="shared" si="22"/>
        <v>-2.8341013824884853E-2</v>
      </c>
    </row>
    <row r="424" spans="1:15" ht="12.75" customHeight="1" x14ac:dyDescent="0.2">
      <c r="A424" s="39">
        <v>507</v>
      </c>
      <c r="B424" s="117"/>
      <c r="C424" s="117"/>
      <c r="D424" s="117"/>
      <c r="E424" s="54" t="s">
        <v>1607</v>
      </c>
      <c r="F424" s="127" t="s">
        <v>1608</v>
      </c>
      <c r="G424" s="117"/>
      <c r="H424" s="178"/>
      <c r="I424" s="178"/>
      <c r="J424" s="124"/>
      <c r="K424" s="54" t="s">
        <v>1607</v>
      </c>
      <c r="L424" s="127" t="s">
        <v>1608</v>
      </c>
      <c r="M424" s="124"/>
      <c r="O424" s="175" t="str">
        <f t="shared" si="22"/>
        <v/>
      </c>
    </row>
    <row r="425" spans="1:15" ht="12.75" customHeight="1" x14ac:dyDescent="0.2">
      <c r="A425" s="39">
        <v>508</v>
      </c>
      <c r="B425" s="117"/>
      <c r="C425" s="117"/>
      <c r="D425" s="117"/>
      <c r="E425" s="54" t="s">
        <v>1609</v>
      </c>
      <c r="F425" s="127" t="s">
        <v>1610</v>
      </c>
      <c r="G425" s="117"/>
      <c r="H425" s="178"/>
      <c r="I425" s="178"/>
      <c r="J425" s="124"/>
      <c r="K425" s="54" t="s">
        <v>1609</v>
      </c>
      <c r="L425" s="127" t="s">
        <v>1610</v>
      </c>
      <c r="M425" s="124"/>
      <c r="O425" s="175" t="str">
        <f t="shared" si="22"/>
        <v/>
      </c>
    </row>
    <row r="426" spans="1:15" ht="38.25" customHeight="1" x14ac:dyDescent="0.2">
      <c r="A426" s="39">
        <v>509</v>
      </c>
      <c r="B426" s="117"/>
      <c r="C426" s="117"/>
      <c r="D426" s="118"/>
      <c r="E426" s="54" t="s">
        <v>1611</v>
      </c>
      <c r="F426" s="127" t="s">
        <v>1612</v>
      </c>
      <c r="G426" s="118"/>
      <c r="H426" s="178"/>
      <c r="I426" s="178"/>
      <c r="J426" s="124"/>
      <c r="K426" s="54" t="s">
        <v>1611</v>
      </c>
      <c r="L426" s="127" t="s">
        <v>1612</v>
      </c>
      <c r="M426" s="124"/>
      <c r="O426" s="175" t="str">
        <f t="shared" si="22"/>
        <v/>
      </c>
    </row>
    <row r="427" spans="1:15" ht="25.5" customHeight="1" x14ac:dyDescent="0.2">
      <c r="A427" s="39">
        <v>510</v>
      </c>
      <c r="B427" s="117"/>
      <c r="C427" s="117"/>
      <c r="D427" s="116" t="s">
        <v>1613</v>
      </c>
      <c r="E427" s="54" t="s">
        <v>1614</v>
      </c>
      <c r="F427" s="127" t="s">
        <v>1615</v>
      </c>
      <c r="G427" s="177">
        <v>253.02</v>
      </c>
      <c r="H427" s="178"/>
      <c r="I427" s="178"/>
      <c r="J427" s="116" t="s">
        <v>1613</v>
      </c>
      <c r="K427" s="54" t="s">
        <v>1614</v>
      </c>
      <c r="L427" s="127" t="s">
        <v>1615</v>
      </c>
      <c r="M427" s="177">
        <v>260.39999999999998</v>
      </c>
      <c r="N427" s="174">
        <f>G427-M427</f>
        <v>-7.379999999999967</v>
      </c>
      <c r="O427" s="175">
        <f t="shared" si="22"/>
        <v>-2.8341013824884631E-2</v>
      </c>
    </row>
    <row r="428" spans="1:15" ht="25.5" customHeight="1" x14ac:dyDescent="0.2">
      <c r="A428" s="39">
        <v>511</v>
      </c>
      <c r="B428" s="117"/>
      <c r="C428" s="117"/>
      <c r="D428" s="117"/>
      <c r="E428" s="54" t="s">
        <v>1616</v>
      </c>
      <c r="F428" s="127" t="s">
        <v>1617</v>
      </c>
      <c r="G428" s="117"/>
      <c r="H428" s="178"/>
      <c r="I428" s="178"/>
      <c r="J428" s="180"/>
      <c r="K428" s="54" t="s">
        <v>1616</v>
      </c>
      <c r="L428" s="127" t="s">
        <v>1617</v>
      </c>
      <c r="M428" s="183"/>
      <c r="O428" s="175" t="str">
        <f t="shared" si="22"/>
        <v/>
      </c>
    </row>
    <row r="429" spans="1:15" ht="25.5" customHeight="1" x14ac:dyDescent="0.2">
      <c r="A429" s="39">
        <v>512</v>
      </c>
      <c r="B429" s="117"/>
      <c r="C429" s="117"/>
      <c r="D429" s="117"/>
      <c r="E429" s="54" t="s">
        <v>1618</v>
      </c>
      <c r="F429" s="127" t="s">
        <v>1619</v>
      </c>
      <c r="G429" s="117"/>
      <c r="H429" s="178"/>
      <c r="I429" s="178"/>
      <c r="J429" s="180"/>
      <c r="K429" s="54" t="s">
        <v>1618</v>
      </c>
      <c r="L429" s="127" t="s">
        <v>1619</v>
      </c>
      <c r="M429" s="183"/>
      <c r="O429" s="175" t="str">
        <f t="shared" si="22"/>
        <v/>
      </c>
    </row>
    <row r="430" spans="1:15" ht="38.25" customHeight="1" x14ac:dyDescent="0.2">
      <c r="A430" s="39">
        <v>513</v>
      </c>
      <c r="B430" s="118"/>
      <c r="C430" s="118"/>
      <c r="D430" s="118"/>
      <c r="E430" s="54" t="s">
        <v>1620</v>
      </c>
      <c r="F430" s="127" t="s">
        <v>1621</v>
      </c>
      <c r="G430" s="118"/>
      <c r="H430" s="179"/>
      <c r="I430" s="179"/>
      <c r="J430" s="181"/>
      <c r="K430" s="54" t="s">
        <v>1620</v>
      </c>
      <c r="L430" s="127" t="s">
        <v>1621</v>
      </c>
      <c r="M430" s="184"/>
      <c r="O430" s="175" t="str">
        <f t="shared" si="22"/>
        <v/>
      </c>
    </row>
    <row r="431" spans="1:15" ht="25.5" customHeight="1" x14ac:dyDescent="0.2">
      <c r="A431" s="39">
        <v>514</v>
      </c>
      <c r="B431" s="176" t="s">
        <v>1622</v>
      </c>
      <c r="C431" s="176" t="s">
        <v>68</v>
      </c>
      <c r="D431" s="116"/>
      <c r="E431" s="54" t="s">
        <v>1623</v>
      </c>
      <c r="F431" s="127" t="s">
        <v>1624</v>
      </c>
      <c r="G431" s="177"/>
      <c r="H431" s="127" t="s">
        <v>1622</v>
      </c>
      <c r="I431" s="127" t="s">
        <v>68</v>
      </c>
      <c r="J431" s="126"/>
      <c r="K431" s="54" t="s">
        <v>1623</v>
      </c>
      <c r="L431" s="127" t="s">
        <v>1624</v>
      </c>
      <c r="M431" s="182"/>
      <c r="O431" s="175" t="str">
        <f t="shared" si="22"/>
        <v/>
      </c>
    </row>
    <row r="432" spans="1:15" ht="38.25" customHeight="1" x14ac:dyDescent="0.2">
      <c r="A432" s="39">
        <v>515</v>
      </c>
      <c r="B432" s="117"/>
      <c r="C432" s="117"/>
      <c r="D432" s="117"/>
      <c r="E432" s="54" t="s">
        <v>1625</v>
      </c>
      <c r="F432" s="127" t="s">
        <v>1626</v>
      </c>
      <c r="G432" s="117"/>
      <c r="H432" s="124"/>
      <c r="I432" s="124"/>
      <c r="J432" s="124"/>
      <c r="K432" s="54" t="s">
        <v>1625</v>
      </c>
      <c r="L432" s="127" t="s">
        <v>1626</v>
      </c>
      <c r="M432" s="124"/>
      <c r="O432" s="175" t="str">
        <f t="shared" si="22"/>
        <v/>
      </c>
    </row>
    <row r="433" spans="1:16" ht="25.5" customHeight="1" x14ac:dyDescent="0.2">
      <c r="A433" s="39">
        <v>516</v>
      </c>
      <c r="B433" s="117"/>
      <c r="C433" s="117"/>
      <c r="D433" s="117"/>
      <c r="E433" s="54" t="s">
        <v>1627</v>
      </c>
      <c r="F433" s="127" t="s">
        <v>1628</v>
      </c>
      <c r="G433" s="117"/>
      <c r="H433" s="124"/>
      <c r="I433" s="124"/>
      <c r="J433" s="124"/>
      <c r="K433" s="54" t="s">
        <v>1627</v>
      </c>
      <c r="L433" s="127" t="s">
        <v>1628</v>
      </c>
      <c r="M433" s="124"/>
      <c r="O433" s="175" t="str">
        <f t="shared" si="22"/>
        <v/>
      </c>
    </row>
    <row r="434" spans="1:16" ht="25.5" customHeight="1" x14ac:dyDescent="0.2">
      <c r="A434" s="39">
        <v>517</v>
      </c>
      <c r="B434" s="117"/>
      <c r="C434" s="117"/>
      <c r="D434" s="117"/>
      <c r="E434" s="54" t="s">
        <v>1629</v>
      </c>
      <c r="F434" s="127" t="s">
        <v>1630</v>
      </c>
      <c r="G434" s="117"/>
      <c r="H434" s="124"/>
      <c r="I434" s="124"/>
      <c r="J434" s="124"/>
      <c r="K434" s="54" t="s">
        <v>1629</v>
      </c>
      <c r="L434" s="127" t="s">
        <v>1630</v>
      </c>
      <c r="M434" s="124"/>
      <c r="O434" s="175" t="str">
        <f t="shared" si="22"/>
        <v/>
      </c>
    </row>
    <row r="435" spans="1:16" ht="25.5" customHeight="1" x14ac:dyDescent="0.2">
      <c r="A435" s="39">
        <v>518</v>
      </c>
      <c r="B435" s="117"/>
      <c r="C435" s="117"/>
      <c r="D435" s="117"/>
      <c r="E435" s="54" t="s">
        <v>1631</v>
      </c>
      <c r="F435" s="127" t="s">
        <v>1632</v>
      </c>
      <c r="G435" s="117"/>
      <c r="H435" s="124"/>
      <c r="I435" s="124"/>
      <c r="J435" s="124"/>
      <c r="K435" s="54" t="s">
        <v>1631</v>
      </c>
      <c r="L435" s="127" t="s">
        <v>1632</v>
      </c>
      <c r="M435" s="124"/>
      <c r="O435" s="175" t="str">
        <f t="shared" si="22"/>
        <v/>
      </c>
    </row>
    <row r="436" spans="1:16" ht="25.5" customHeight="1" x14ac:dyDescent="0.2">
      <c r="A436" s="39">
        <v>519</v>
      </c>
      <c r="B436" s="117"/>
      <c r="C436" s="117"/>
      <c r="D436" s="118"/>
      <c r="E436" s="54" t="s">
        <v>1633</v>
      </c>
      <c r="F436" s="127" t="s">
        <v>1634</v>
      </c>
      <c r="G436" s="118"/>
      <c r="H436" s="124"/>
      <c r="I436" s="124"/>
      <c r="J436" s="124"/>
      <c r="K436" s="54" t="s">
        <v>1633</v>
      </c>
      <c r="L436" s="127" t="s">
        <v>1634</v>
      </c>
      <c r="M436" s="124"/>
      <c r="O436" s="175" t="str">
        <f t="shared" si="22"/>
        <v/>
      </c>
    </row>
    <row r="437" spans="1:16" ht="25.5" customHeight="1" x14ac:dyDescent="0.2">
      <c r="A437" s="39">
        <v>520</v>
      </c>
      <c r="B437" s="117"/>
      <c r="C437" s="117"/>
      <c r="D437" s="126" t="s">
        <v>1635</v>
      </c>
      <c r="E437" s="60" t="s">
        <v>1636</v>
      </c>
      <c r="F437" s="127" t="s">
        <v>1637</v>
      </c>
      <c r="G437" s="128">
        <v>206.69</v>
      </c>
      <c r="H437" s="124"/>
      <c r="I437" s="124"/>
      <c r="J437" s="126" t="s">
        <v>1635</v>
      </c>
      <c r="K437" s="60" t="s">
        <v>1636</v>
      </c>
      <c r="L437" s="127" t="s">
        <v>1637</v>
      </c>
      <c r="M437" s="128">
        <v>226.83</v>
      </c>
      <c r="N437" s="174">
        <f t="shared" ref="N437:N456" si="23">G437-M437</f>
        <v>-20.140000000000015</v>
      </c>
      <c r="O437" s="175">
        <f t="shared" si="22"/>
        <v>-8.8788960895825109E-2</v>
      </c>
      <c r="P437" s="185" t="s">
        <v>5077</v>
      </c>
    </row>
    <row r="438" spans="1:16" ht="38.25" customHeight="1" x14ac:dyDescent="0.2">
      <c r="A438" s="39">
        <v>521</v>
      </c>
      <c r="B438" s="117"/>
      <c r="C438" s="117"/>
      <c r="D438" s="126" t="s">
        <v>1638</v>
      </c>
      <c r="E438" s="60" t="s">
        <v>1639</v>
      </c>
      <c r="F438" s="127" t="s">
        <v>1640</v>
      </c>
      <c r="G438" s="128">
        <v>413.38</v>
      </c>
      <c r="H438" s="124"/>
      <c r="I438" s="124"/>
      <c r="J438" s="126" t="s">
        <v>1638</v>
      </c>
      <c r="K438" s="60" t="s">
        <v>1639</v>
      </c>
      <c r="L438" s="127" t="s">
        <v>1640</v>
      </c>
      <c r="M438" s="128">
        <v>453.66</v>
      </c>
      <c r="N438" s="174">
        <f t="shared" si="23"/>
        <v>-40.28000000000003</v>
      </c>
      <c r="O438" s="175">
        <f t="shared" si="22"/>
        <v>-8.8788960895825109E-2</v>
      </c>
      <c r="P438" s="185" t="s">
        <v>5077</v>
      </c>
    </row>
    <row r="439" spans="1:16" ht="38.25" customHeight="1" x14ac:dyDescent="0.2">
      <c r="A439" s="39">
        <v>522</v>
      </c>
      <c r="B439" s="117"/>
      <c r="C439" s="117"/>
      <c r="D439" s="126" t="s">
        <v>1641</v>
      </c>
      <c r="E439" s="60" t="s">
        <v>1642</v>
      </c>
      <c r="F439" s="127" t="s">
        <v>1643</v>
      </c>
      <c r="G439" s="128">
        <v>620.07000000000005</v>
      </c>
      <c r="H439" s="124"/>
      <c r="I439" s="124"/>
      <c r="J439" s="126" t="s">
        <v>1641</v>
      </c>
      <c r="K439" s="60" t="s">
        <v>1642</v>
      </c>
      <c r="L439" s="127" t="s">
        <v>1643</v>
      </c>
      <c r="M439" s="128">
        <v>680.49</v>
      </c>
      <c r="N439" s="174">
        <f t="shared" si="23"/>
        <v>-60.419999999999959</v>
      </c>
      <c r="O439" s="175">
        <f t="shared" si="22"/>
        <v>-8.8788960895824998E-2</v>
      </c>
      <c r="P439" s="185" t="s">
        <v>5077</v>
      </c>
    </row>
    <row r="440" spans="1:16" ht="25.5" customHeight="1" x14ac:dyDescent="0.2">
      <c r="A440" s="39">
        <v>523</v>
      </c>
      <c r="B440" s="117"/>
      <c r="C440" s="117"/>
      <c r="D440" s="126" t="s">
        <v>1644</v>
      </c>
      <c r="E440" s="60" t="s">
        <v>1645</v>
      </c>
      <c r="F440" s="127" t="s">
        <v>1646</v>
      </c>
      <c r="G440" s="128">
        <v>826.76</v>
      </c>
      <c r="H440" s="124"/>
      <c r="I440" s="124"/>
      <c r="J440" s="126" t="s">
        <v>1644</v>
      </c>
      <c r="K440" s="60" t="s">
        <v>1645</v>
      </c>
      <c r="L440" s="127" t="s">
        <v>1646</v>
      </c>
      <c r="M440" s="128">
        <v>907.32</v>
      </c>
      <c r="N440" s="174">
        <f t="shared" si="23"/>
        <v>-80.560000000000059</v>
      </c>
      <c r="O440" s="175">
        <f t="shared" si="22"/>
        <v>-8.8788960895825109E-2</v>
      </c>
      <c r="P440" s="185" t="s">
        <v>5077</v>
      </c>
    </row>
    <row r="441" spans="1:16" ht="25.5" customHeight="1" x14ac:dyDescent="0.2">
      <c r="A441" s="39">
        <v>524</v>
      </c>
      <c r="B441" s="117"/>
      <c r="C441" s="117"/>
      <c r="D441" s="126" t="s">
        <v>1647</v>
      </c>
      <c r="E441" s="60" t="s">
        <v>1648</v>
      </c>
      <c r="F441" s="127" t="s">
        <v>1649</v>
      </c>
      <c r="G441" s="128">
        <v>1033.45</v>
      </c>
      <c r="H441" s="124"/>
      <c r="I441" s="124"/>
      <c r="J441" s="126" t="s">
        <v>1647</v>
      </c>
      <c r="K441" s="60" t="s">
        <v>1648</v>
      </c>
      <c r="L441" s="127" t="s">
        <v>1649</v>
      </c>
      <c r="M441" s="128">
        <v>1134.1500000000001</v>
      </c>
      <c r="N441" s="174">
        <f t="shared" si="23"/>
        <v>-100.70000000000005</v>
      </c>
      <c r="O441" s="175">
        <f t="shared" si="22"/>
        <v>-8.8788960895825109E-2</v>
      </c>
      <c r="P441" s="185" t="s">
        <v>5077</v>
      </c>
    </row>
    <row r="442" spans="1:16" ht="25.5" customHeight="1" x14ac:dyDescent="0.2">
      <c r="A442" s="39">
        <v>525</v>
      </c>
      <c r="B442" s="117"/>
      <c r="C442" s="117"/>
      <c r="D442" s="126" t="s">
        <v>1650</v>
      </c>
      <c r="E442" s="60" t="s">
        <v>1651</v>
      </c>
      <c r="F442" s="127" t="s">
        <v>1652</v>
      </c>
      <c r="G442" s="128">
        <v>1240.1400000000001</v>
      </c>
      <c r="H442" s="124"/>
      <c r="I442" s="124"/>
      <c r="J442" s="126" t="s">
        <v>1650</v>
      </c>
      <c r="K442" s="60" t="s">
        <v>1651</v>
      </c>
      <c r="L442" s="127" t="s">
        <v>1652</v>
      </c>
      <c r="M442" s="128">
        <v>1360.98</v>
      </c>
      <c r="N442" s="174">
        <f t="shared" si="23"/>
        <v>-120.83999999999992</v>
      </c>
      <c r="O442" s="175">
        <f t="shared" si="22"/>
        <v>-8.8788960895824998E-2</v>
      </c>
      <c r="P442" s="185" t="s">
        <v>5077</v>
      </c>
    </row>
    <row r="443" spans="1:16" ht="38.25" customHeight="1" x14ac:dyDescent="0.2">
      <c r="A443" s="39">
        <v>526</v>
      </c>
      <c r="B443" s="117"/>
      <c r="C443" s="117"/>
      <c r="D443" s="126" t="s">
        <v>1653</v>
      </c>
      <c r="E443" s="60" t="s">
        <v>1654</v>
      </c>
      <c r="F443" s="127" t="s">
        <v>1655</v>
      </c>
      <c r="G443" s="128">
        <v>1446.83</v>
      </c>
      <c r="H443" s="124"/>
      <c r="I443" s="124"/>
      <c r="J443" s="126" t="s">
        <v>1653</v>
      </c>
      <c r="K443" s="60" t="s">
        <v>1654</v>
      </c>
      <c r="L443" s="127" t="s">
        <v>1655</v>
      </c>
      <c r="M443" s="128">
        <v>1587.81</v>
      </c>
      <c r="N443" s="174">
        <f t="shared" si="23"/>
        <v>-140.98000000000002</v>
      </c>
      <c r="O443" s="175">
        <f t="shared" si="22"/>
        <v>-8.8788960895825109E-2</v>
      </c>
      <c r="P443" s="185" t="s">
        <v>5077</v>
      </c>
    </row>
    <row r="444" spans="1:16" ht="38.25" customHeight="1" x14ac:dyDescent="0.2">
      <c r="A444" s="39">
        <v>527</v>
      </c>
      <c r="B444" s="117"/>
      <c r="C444" s="117"/>
      <c r="D444" s="126" t="s">
        <v>1656</v>
      </c>
      <c r="E444" s="60" t="s">
        <v>1657</v>
      </c>
      <c r="F444" s="127" t="s">
        <v>1658</v>
      </c>
      <c r="G444" s="128">
        <v>1653.52</v>
      </c>
      <c r="H444" s="124"/>
      <c r="I444" s="124"/>
      <c r="J444" s="126" t="s">
        <v>1656</v>
      </c>
      <c r="K444" s="60" t="s">
        <v>1657</v>
      </c>
      <c r="L444" s="127" t="s">
        <v>1658</v>
      </c>
      <c r="M444" s="128">
        <v>1814.64</v>
      </c>
      <c r="N444" s="174">
        <f t="shared" si="23"/>
        <v>-161.12000000000012</v>
      </c>
      <c r="O444" s="175">
        <f t="shared" si="22"/>
        <v>-8.8788960895825109E-2</v>
      </c>
      <c r="P444" s="185" t="s">
        <v>5077</v>
      </c>
    </row>
    <row r="445" spans="1:16" ht="51" customHeight="1" x14ac:dyDescent="0.2">
      <c r="A445" s="39">
        <v>528</v>
      </c>
      <c r="B445" s="117"/>
      <c r="C445" s="117"/>
      <c r="D445" s="126" t="s">
        <v>1659</v>
      </c>
      <c r="E445" s="60" t="s">
        <v>1660</v>
      </c>
      <c r="F445" s="127" t="s">
        <v>1661</v>
      </c>
      <c r="G445" s="128">
        <v>1860.21</v>
      </c>
      <c r="H445" s="124"/>
      <c r="I445" s="124"/>
      <c r="J445" s="126" t="s">
        <v>1659</v>
      </c>
      <c r="K445" s="60" t="s">
        <v>1660</v>
      </c>
      <c r="L445" s="127" t="s">
        <v>1661</v>
      </c>
      <c r="M445" s="128">
        <v>2041.47</v>
      </c>
      <c r="N445" s="174">
        <f t="shared" si="23"/>
        <v>-181.26</v>
      </c>
      <c r="O445" s="175">
        <f t="shared" si="22"/>
        <v>-8.8788960895825109E-2</v>
      </c>
      <c r="P445" s="185" t="s">
        <v>5077</v>
      </c>
    </row>
    <row r="446" spans="1:16" ht="38.25" customHeight="1" x14ac:dyDescent="0.2">
      <c r="A446" s="39">
        <v>529</v>
      </c>
      <c r="B446" s="117"/>
      <c r="C446" s="117"/>
      <c r="D446" s="126" t="s">
        <v>1662</v>
      </c>
      <c r="E446" s="60" t="s">
        <v>1663</v>
      </c>
      <c r="F446" s="127" t="s">
        <v>1664</v>
      </c>
      <c r="G446" s="128">
        <v>2066.9</v>
      </c>
      <c r="H446" s="124"/>
      <c r="I446" s="124"/>
      <c r="J446" s="126" t="s">
        <v>1662</v>
      </c>
      <c r="K446" s="60" t="s">
        <v>1663</v>
      </c>
      <c r="L446" s="127" t="s">
        <v>1664</v>
      </c>
      <c r="M446" s="128">
        <v>2268.3000000000002</v>
      </c>
      <c r="N446" s="174">
        <f t="shared" si="23"/>
        <v>-201.40000000000009</v>
      </c>
      <c r="O446" s="175">
        <f t="shared" si="22"/>
        <v>-8.8788960895825109E-2</v>
      </c>
      <c r="P446" s="185" t="s">
        <v>5077</v>
      </c>
    </row>
    <row r="447" spans="1:16" ht="51" customHeight="1" x14ac:dyDescent="0.2">
      <c r="A447" s="39">
        <v>530</v>
      </c>
      <c r="B447" s="117"/>
      <c r="C447" s="117"/>
      <c r="D447" s="126" t="s">
        <v>1665</v>
      </c>
      <c r="E447" s="60" t="s">
        <v>1666</v>
      </c>
      <c r="F447" s="127" t="s">
        <v>1667</v>
      </c>
      <c r="G447" s="128">
        <v>2273.59</v>
      </c>
      <c r="H447" s="124"/>
      <c r="I447" s="124"/>
      <c r="J447" s="126" t="s">
        <v>1665</v>
      </c>
      <c r="K447" s="60" t="s">
        <v>1666</v>
      </c>
      <c r="L447" s="127" t="s">
        <v>1667</v>
      </c>
      <c r="M447" s="128">
        <v>2495.13</v>
      </c>
      <c r="N447" s="174">
        <f t="shared" si="23"/>
        <v>-221.53999999999996</v>
      </c>
      <c r="O447" s="175">
        <f t="shared" si="22"/>
        <v>-8.8788960895824998E-2</v>
      </c>
      <c r="P447" s="185" t="s">
        <v>5077</v>
      </c>
    </row>
    <row r="448" spans="1:16" ht="38.25" customHeight="1" x14ac:dyDescent="0.2">
      <c r="A448" s="39">
        <v>531</v>
      </c>
      <c r="B448" s="117"/>
      <c r="C448" s="117"/>
      <c r="D448" s="126" t="s">
        <v>1668</v>
      </c>
      <c r="E448" s="60" t="s">
        <v>1669</v>
      </c>
      <c r="F448" s="127" t="s">
        <v>1670</v>
      </c>
      <c r="G448" s="128">
        <v>2480.2800000000002</v>
      </c>
      <c r="H448" s="124"/>
      <c r="I448" s="124"/>
      <c r="J448" s="126" t="s">
        <v>1668</v>
      </c>
      <c r="K448" s="60" t="s">
        <v>1669</v>
      </c>
      <c r="L448" s="127" t="s">
        <v>1670</v>
      </c>
      <c r="M448" s="128">
        <v>2721.96</v>
      </c>
      <c r="N448" s="174">
        <f t="shared" si="23"/>
        <v>-241.67999999999984</v>
      </c>
      <c r="O448" s="175">
        <f t="shared" si="22"/>
        <v>-8.8788960895824998E-2</v>
      </c>
      <c r="P448" s="185" t="s">
        <v>5077</v>
      </c>
    </row>
    <row r="449" spans="1:16" ht="38.25" customHeight="1" x14ac:dyDescent="0.2">
      <c r="A449" s="39">
        <v>532</v>
      </c>
      <c r="B449" s="117"/>
      <c r="C449" s="117"/>
      <c r="D449" s="126" t="s">
        <v>1671</v>
      </c>
      <c r="E449" s="60" t="s">
        <v>1672</v>
      </c>
      <c r="F449" s="127" t="s">
        <v>1673</v>
      </c>
      <c r="G449" s="128">
        <v>2686.97</v>
      </c>
      <c r="H449" s="124"/>
      <c r="I449" s="124"/>
      <c r="J449" s="126" t="s">
        <v>1671</v>
      </c>
      <c r="K449" s="60" t="s">
        <v>1672</v>
      </c>
      <c r="L449" s="127" t="s">
        <v>1673</v>
      </c>
      <c r="M449" s="128">
        <v>2948.79</v>
      </c>
      <c r="N449" s="174">
        <f t="shared" si="23"/>
        <v>-261.82000000000016</v>
      </c>
      <c r="O449" s="175">
        <f t="shared" si="22"/>
        <v>-8.8788960895825109E-2</v>
      </c>
      <c r="P449" s="185" t="s">
        <v>5077</v>
      </c>
    </row>
    <row r="450" spans="1:16" ht="12.75" customHeight="1" x14ac:dyDescent="0.2">
      <c r="A450" s="39">
        <v>533</v>
      </c>
      <c r="B450" s="117"/>
      <c r="C450" s="117"/>
      <c r="D450" s="126" t="s">
        <v>1674</v>
      </c>
      <c r="E450" s="60" t="s">
        <v>1675</v>
      </c>
      <c r="F450" s="127" t="s">
        <v>1676</v>
      </c>
      <c r="G450" s="128">
        <v>2893.66</v>
      </c>
      <c r="H450" s="124"/>
      <c r="I450" s="124"/>
      <c r="J450" s="126" t="s">
        <v>1674</v>
      </c>
      <c r="K450" s="60" t="s">
        <v>1675</v>
      </c>
      <c r="L450" s="127" t="s">
        <v>1676</v>
      </c>
      <c r="M450" s="128">
        <v>3175.62</v>
      </c>
      <c r="N450" s="174">
        <f t="shared" si="23"/>
        <v>-281.96000000000004</v>
      </c>
      <c r="O450" s="175">
        <f t="shared" si="22"/>
        <v>-8.8788960895825109E-2</v>
      </c>
      <c r="P450" s="185" t="s">
        <v>5077</v>
      </c>
    </row>
    <row r="451" spans="1:16" ht="12.75" customHeight="1" x14ac:dyDescent="0.2">
      <c r="A451" s="39">
        <v>534</v>
      </c>
      <c r="B451" s="117"/>
      <c r="C451" s="117"/>
      <c r="D451" s="126" t="s">
        <v>1677</v>
      </c>
      <c r="E451" s="60" t="s">
        <v>1678</v>
      </c>
      <c r="F451" s="127" t="s">
        <v>1679</v>
      </c>
      <c r="G451" s="128">
        <v>3100.35</v>
      </c>
      <c r="H451" s="124"/>
      <c r="I451" s="124"/>
      <c r="J451" s="126" t="s">
        <v>1677</v>
      </c>
      <c r="K451" s="60" t="s">
        <v>1678</v>
      </c>
      <c r="L451" s="127" t="s">
        <v>1679</v>
      </c>
      <c r="M451" s="128">
        <v>3402.45</v>
      </c>
      <c r="N451" s="174">
        <f t="shared" si="23"/>
        <v>-302.09999999999991</v>
      </c>
      <c r="O451" s="175">
        <f t="shared" si="22"/>
        <v>-8.8788960895824998E-2</v>
      </c>
      <c r="P451" s="185" t="s">
        <v>5077</v>
      </c>
    </row>
    <row r="452" spans="1:16" ht="12.75" customHeight="1" x14ac:dyDescent="0.2">
      <c r="A452" s="39">
        <v>535</v>
      </c>
      <c r="B452" s="117"/>
      <c r="C452" s="117"/>
      <c r="D452" s="126" t="s">
        <v>1680</v>
      </c>
      <c r="E452" s="60" t="s">
        <v>1681</v>
      </c>
      <c r="F452" s="127" t="s">
        <v>1682</v>
      </c>
      <c r="G452" s="128">
        <v>3307.04</v>
      </c>
      <c r="H452" s="124"/>
      <c r="I452" s="124"/>
      <c r="J452" s="126" t="s">
        <v>1680</v>
      </c>
      <c r="K452" s="60" t="s">
        <v>1681</v>
      </c>
      <c r="L452" s="127" t="s">
        <v>1682</v>
      </c>
      <c r="M452" s="128">
        <v>3629.28</v>
      </c>
      <c r="N452" s="174">
        <f t="shared" si="23"/>
        <v>-322.24000000000024</v>
      </c>
      <c r="O452" s="175">
        <f t="shared" ref="O452:O515" si="24">IF(N452&lt;&gt;"",G452/M452-1,"")</f>
        <v>-8.8788960895825109E-2</v>
      </c>
      <c r="P452" s="185" t="s">
        <v>5077</v>
      </c>
    </row>
    <row r="453" spans="1:16" ht="12.75" customHeight="1" x14ac:dyDescent="0.2">
      <c r="A453" s="39">
        <v>536</v>
      </c>
      <c r="B453" s="117"/>
      <c r="C453" s="117"/>
      <c r="D453" s="126" t="s">
        <v>1683</v>
      </c>
      <c r="E453" s="60" t="s">
        <v>1684</v>
      </c>
      <c r="F453" s="127" t="s">
        <v>1685</v>
      </c>
      <c r="G453" s="128">
        <v>3513.73</v>
      </c>
      <c r="H453" s="124"/>
      <c r="I453" s="124"/>
      <c r="J453" s="126" t="s">
        <v>1683</v>
      </c>
      <c r="K453" s="60" t="s">
        <v>1684</v>
      </c>
      <c r="L453" s="127" t="s">
        <v>1685</v>
      </c>
      <c r="M453" s="128">
        <v>3856.11</v>
      </c>
      <c r="N453" s="174">
        <f t="shared" si="23"/>
        <v>-342.38000000000011</v>
      </c>
      <c r="O453" s="175">
        <f t="shared" si="24"/>
        <v>-8.8788960895825109E-2</v>
      </c>
      <c r="P453" s="185" t="s">
        <v>5077</v>
      </c>
    </row>
    <row r="454" spans="1:16" ht="12.75" customHeight="1" x14ac:dyDescent="0.2">
      <c r="A454" s="39">
        <v>537</v>
      </c>
      <c r="B454" s="117"/>
      <c r="C454" s="117"/>
      <c r="D454" s="126" t="s">
        <v>1686</v>
      </c>
      <c r="E454" s="60" t="s">
        <v>1687</v>
      </c>
      <c r="F454" s="127" t="s">
        <v>1688</v>
      </c>
      <c r="G454" s="128">
        <v>3720.42</v>
      </c>
      <c r="H454" s="124"/>
      <c r="I454" s="124"/>
      <c r="J454" s="126" t="s">
        <v>1686</v>
      </c>
      <c r="K454" s="60" t="s">
        <v>1687</v>
      </c>
      <c r="L454" s="127" t="s">
        <v>1688</v>
      </c>
      <c r="M454" s="128">
        <v>4082.94</v>
      </c>
      <c r="N454" s="174">
        <f t="shared" si="23"/>
        <v>-362.52</v>
      </c>
      <c r="O454" s="175">
        <f t="shared" si="24"/>
        <v>-8.8788960895825109E-2</v>
      </c>
      <c r="P454" s="185" t="s">
        <v>5077</v>
      </c>
    </row>
    <row r="455" spans="1:16" ht="12.75" customHeight="1" x14ac:dyDescent="0.2">
      <c r="A455" s="39">
        <v>538</v>
      </c>
      <c r="B455" s="117"/>
      <c r="C455" s="117"/>
      <c r="D455" s="126" t="s">
        <v>1689</v>
      </c>
      <c r="E455" s="60" t="s">
        <v>1690</v>
      </c>
      <c r="F455" s="127" t="s">
        <v>1691</v>
      </c>
      <c r="G455" s="128">
        <v>3927.11</v>
      </c>
      <c r="H455" s="124"/>
      <c r="I455" s="124"/>
      <c r="J455" s="126" t="s">
        <v>1689</v>
      </c>
      <c r="K455" s="60" t="s">
        <v>1690</v>
      </c>
      <c r="L455" s="127" t="s">
        <v>1691</v>
      </c>
      <c r="M455" s="128">
        <v>4309.7700000000004</v>
      </c>
      <c r="N455" s="174">
        <f t="shared" si="23"/>
        <v>-382.66000000000031</v>
      </c>
      <c r="O455" s="175">
        <f t="shared" si="24"/>
        <v>-8.8788960895825109E-2</v>
      </c>
      <c r="P455" s="185" t="s">
        <v>5077</v>
      </c>
    </row>
    <row r="456" spans="1:16" ht="12.75" customHeight="1" x14ac:dyDescent="0.2">
      <c r="A456" s="39">
        <v>539</v>
      </c>
      <c r="B456" s="117"/>
      <c r="C456" s="117"/>
      <c r="D456" s="126" t="s">
        <v>1692</v>
      </c>
      <c r="E456" s="60" t="s">
        <v>1693</v>
      </c>
      <c r="F456" s="127" t="s">
        <v>1694</v>
      </c>
      <c r="G456" s="128">
        <v>4133.8</v>
      </c>
      <c r="H456" s="124"/>
      <c r="I456" s="124"/>
      <c r="J456" s="126" t="s">
        <v>1692</v>
      </c>
      <c r="K456" s="60" t="s">
        <v>1693</v>
      </c>
      <c r="L456" s="127" t="s">
        <v>1694</v>
      </c>
      <c r="M456" s="128">
        <v>4536.6000000000004</v>
      </c>
      <c r="N456" s="174">
        <f t="shared" si="23"/>
        <v>-402.80000000000018</v>
      </c>
      <c r="O456" s="175">
        <f t="shared" si="24"/>
        <v>-8.8788960895825109E-2</v>
      </c>
      <c r="P456" s="185" t="s">
        <v>5077</v>
      </c>
    </row>
    <row r="457" spans="1:16" ht="12.75" customHeight="1" x14ac:dyDescent="0.2">
      <c r="A457" s="39">
        <v>540</v>
      </c>
      <c r="B457" s="117"/>
      <c r="C457" s="117"/>
      <c r="D457" s="126" t="s">
        <v>1695</v>
      </c>
      <c r="E457" s="60"/>
      <c r="F457" s="127" t="s">
        <v>1696</v>
      </c>
      <c r="G457" s="128"/>
      <c r="H457" s="124"/>
      <c r="I457" s="124"/>
      <c r="J457" s="126" t="s">
        <v>1695</v>
      </c>
      <c r="K457" s="60"/>
      <c r="L457" s="127" t="s">
        <v>5033</v>
      </c>
      <c r="M457" s="128"/>
      <c r="O457" s="175" t="str">
        <f t="shared" si="24"/>
        <v/>
      </c>
    </row>
    <row r="458" spans="1:16" ht="12.75" customHeight="1" x14ac:dyDescent="0.2">
      <c r="A458" s="39">
        <v>541</v>
      </c>
      <c r="B458" s="117"/>
      <c r="C458" s="117"/>
      <c r="D458" s="126" t="s">
        <v>1697</v>
      </c>
      <c r="E458" s="60" t="s">
        <v>1698</v>
      </c>
      <c r="F458" s="127" t="s">
        <v>1699</v>
      </c>
      <c r="G458" s="128">
        <v>4340.49</v>
      </c>
      <c r="H458" s="124"/>
      <c r="I458" s="124"/>
      <c r="J458" s="126" t="s">
        <v>1697</v>
      </c>
      <c r="K458" s="60" t="s">
        <v>1698</v>
      </c>
      <c r="L458" s="127" t="s">
        <v>1699</v>
      </c>
      <c r="M458" s="128">
        <v>4763.43</v>
      </c>
      <c r="N458" s="174">
        <f t="shared" ref="N458:N464" si="25">G458-M458</f>
        <v>-422.94000000000051</v>
      </c>
      <c r="O458" s="175">
        <f t="shared" si="24"/>
        <v>-8.878896089582522E-2</v>
      </c>
      <c r="P458" s="185" t="s">
        <v>5077</v>
      </c>
    </row>
    <row r="459" spans="1:16" ht="12.75" customHeight="1" x14ac:dyDescent="0.2">
      <c r="A459" s="39">
        <v>542</v>
      </c>
      <c r="B459" s="117"/>
      <c r="C459" s="117"/>
      <c r="D459" s="126" t="s">
        <v>1700</v>
      </c>
      <c r="E459" s="60" t="s">
        <v>1701</v>
      </c>
      <c r="F459" s="127" t="s">
        <v>1702</v>
      </c>
      <c r="G459" s="128">
        <v>4547.18</v>
      </c>
      <c r="H459" s="124"/>
      <c r="I459" s="124"/>
      <c r="J459" s="126" t="s">
        <v>1700</v>
      </c>
      <c r="K459" s="60" t="s">
        <v>1701</v>
      </c>
      <c r="L459" s="127" t="s">
        <v>1702</v>
      </c>
      <c r="M459" s="128">
        <v>4990.26</v>
      </c>
      <c r="N459" s="174">
        <f t="shared" si="25"/>
        <v>-443.07999999999993</v>
      </c>
      <c r="O459" s="175">
        <f t="shared" si="24"/>
        <v>-8.8788960895824998E-2</v>
      </c>
      <c r="P459" s="185" t="s">
        <v>5077</v>
      </c>
    </row>
    <row r="460" spans="1:16" ht="12.75" customHeight="1" x14ac:dyDescent="0.2">
      <c r="A460" s="39">
        <v>543</v>
      </c>
      <c r="B460" s="117"/>
      <c r="C460" s="117"/>
      <c r="D460" s="126" t="s">
        <v>1703</v>
      </c>
      <c r="E460" s="60" t="s">
        <v>1704</v>
      </c>
      <c r="F460" s="127" t="s">
        <v>1705</v>
      </c>
      <c r="G460" s="128">
        <v>4753.87</v>
      </c>
      <c r="H460" s="124"/>
      <c r="I460" s="124"/>
      <c r="J460" s="126" t="s">
        <v>1703</v>
      </c>
      <c r="K460" s="60" t="s">
        <v>1704</v>
      </c>
      <c r="L460" s="127" t="s">
        <v>1705</v>
      </c>
      <c r="M460" s="128">
        <v>5217.09</v>
      </c>
      <c r="N460" s="174">
        <f t="shared" si="25"/>
        <v>-463.22000000000025</v>
      </c>
      <c r="O460" s="175">
        <f t="shared" si="24"/>
        <v>-8.8788960895825109E-2</v>
      </c>
      <c r="P460" s="185" t="s">
        <v>5077</v>
      </c>
    </row>
    <row r="461" spans="1:16" ht="12.75" customHeight="1" x14ac:dyDescent="0.2">
      <c r="A461" s="39">
        <v>544</v>
      </c>
      <c r="B461" s="117"/>
      <c r="C461" s="117"/>
      <c r="D461" s="126" t="s">
        <v>1706</v>
      </c>
      <c r="E461" s="60" t="s">
        <v>1707</v>
      </c>
      <c r="F461" s="127" t="s">
        <v>1708</v>
      </c>
      <c r="G461" s="128">
        <v>4960.5600000000004</v>
      </c>
      <c r="H461" s="124"/>
      <c r="I461" s="124"/>
      <c r="J461" s="126" t="s">
        <v>1706</v>
      </c>
      <c r="K461" s="60" t="s">
        <v>1707</v>
      </c>
      <c r="L461" s="127" t="s">
        <v>1708</v>
      </c>
      <c r="M461" s="128">
        <v>5443.92</v>
      </c>
      <c r="N461" s="174">
        <f t="shared" si="25"/>
        <v>-483.35999999999967</v>
      </c>
      <c r="O461" s="175">
        <f t="shared" si="24"/>
        <v>-8.8788960895824998E-2</v>
      </c>
      <c r="P461" s="185" t="s">
        <v>5077</v>
      </c>
    </row>
    <row r="462" spans="1:16" ht="12.75" customHeight="1" x14ac:dyDescent="0.2">
      <c r="A462" s="39">
        <v>545</v>
      </c>
      <c r="B462" s="117"/>
      <c r="C462" s="117"/>
      <c r="D462" s="126" t="s">
        <v>1709</v>
      </c>
      <c r="E462" s="60" t="s">
        <v>1710</v>
      </c>
      <c r="F462" s="127" t="s">
        <v>1711</v>
      </c>
      <c r="G462" s="128">
        <v>5167.25</v>
      </c>
      <c r="H462" s="124"/>
      <c r="I462" s="124"/>
      <c r="J462" s="126" t="s">
        <v>1709</v>
      </c>
      <c r="K462" s="60" t="s">
        <v>1710</v>
      </c>
      <c r="L462" s="127" t="s">
        <v>1711</v>
      </c>
      <c r="M462" s="128">
        <v>5670.75</v>
      </c>
      <c r="N462" s="174">
        <f t="shared" si="25"/>
        <v>-503.5</v>
      </c>
      <c r="O462" s="175">
        <f t="shared" si="24"/>
        <v>-8.8788960895825109E-2</v>
      </c>
      <c r="P462" s="185" t="s">
        <v>5077</v>
      </c>
    </row>
    <row r="463" spans="1:16" ht="12.75" customHeight="1" x14ac:dyDescent="0.2">
      <c r="A463" s="39">
        <v>546</v>
      </c>
      <c r="B463" s="117"/>
      <c r="C463" s="117"/>
      <c r="D463" s="126" t="s">
        <v>1712</v>
      </c>
      <c r="E463" s="60" t="s">
        <v>1713</v>
      </c>
      <c r="F463" s="127" t="s">
        <v>1714</v>
      </c>
      <c r="G463" s="128">
        <v>5373.94</v>
      </c>
      <c r="H463" s="124"/>
      <c r="I463" s="124"/>
      <c r="J463" s="126" t="s">
        <v>1712</v>
      </c>
      <c r="K463" s="60" t="s">
        <v>1713</v>
      </c>
      <c r="L463" s="127" t="s">
        <v>1714</v>
      </c>
      <c r="M463" s="128">
        <v>5897.58</v>
      </c>
      <c r="N463" s="174">
        <f t="shared" si="25"/>
        <v>-523.64000000000033</v>
      </c>
      <c r="O463" s="175">
        <f t="shared" si="24"/>
        <v>-8.8788960895825109E-2</v>
      </c>
      <c r="P463" s="185" t="s">
        <v>5077</v>
      </c>
    </row>
    <row r="464" spans="1:16" ht="12.75" customHeight="1" x14ac:dyDescent="0.2">
      <c r="A464" s="39">
        <v>547</v>
      </c>
      <c r="B464" s="117"/>
      <c r="C464" s="117"/>
      <c r="D464" s="126" t="s">
        <v>1715</v>
      </c>
      <c r="E464" s="60" t="s">
        <v>1716</v>
      </c>
      <c r="F464" s="127" t="s">
        <v>1717</v>
      </c>
      <c r="G464" s="128">
        <v>5580.63</v>
      </c>
      <c r="H464" s="124"/>
      <c r="I464" s="124"/>
      <c r="J464" s="126" t="s">
        <v>1715</v>
      </c>
      <c r="K464" s="60" t="s">
        <v>1716</v>
      </c>
      <c r="L464" s="127" t="s">
        <v>1717</v>
      </c>
      <c r="M464" s="128">
        <v>6124.41</v>
      </c>
      <c r="N464" s="174">
        <f t="shared" si="25"/>
        <v>-543.77999999999975</v>
      </c>
      <c r="O464" s="175">
        <f t="shared" si="24"/>
        <v>-8.8788960895824998E-2</v>
      </c>
      <c r="P464" s="185" t="s">
        <v>5077</v>
      </c>
    </row>
    <row r="465" spans="1:15" ht="12.75" customHeight="1" x14ac:dyDescent="0.2">
      <c r="A465" s="39">
        <v>548</v>
      </c>
      <c r="B465" s="117"/>
      <c r="C465" s="117"/>
      <c r="D465" s="126" t="s">
        <v>1718</v>
      </c>
      <c r="E465" s="60"/>
      <c r="F465" s="127" t="s">
        <v>1719</v>
      </c>
      <c r="G465" s="128"/>
      <c r="H465" s="124"/>
      <c r="I465" s="124"/>
      <c r="J465" s="126" t="s">
        <v>1718</v>
      </c>
      <c r="K465" s="60" t="s">
        <v>5034</v>
      </c>
      <c r="L465" s="127" t="s">
        <v>5035</v>
      </c>
      <c r="M465" s="128">
        <v>6351.24</v>
      </c>
      <c r="O465" s="175" t="str">
        <f t="shared" si="24"/>
        <v/>
      </c>
    </row>
    <row r="466" spans="1:15" ht="12.75" customHeight="1" x14ac:dyDescent="0.2">
      <c r="A466" s="39">
        <v>549</v>
      </c>
      <c r="B466" s="117"/>
      <c r="C466" s="117"/>
      <c r="D466" s="160" t="s">
        <v>1720</v>
      </c>
      <c r="E466" s="60" t="s">
        <v>1721</v>
      </c>
      <c r="F466" s="161" t="s">
        <v>1722</v>
      </c>
      <c r="G466" s="162">
        <v>5787.32</v>
      </c>
      <c r="H466" s="159"/>
      <c r="I466" s="159"/>
      <c r="J466" s="116"/>
      <c r="K466" s="60"/>
      <c r="L466" s="127"/>
      <c r="M466" s="121"/>
      <c r="O466" s="175" t="str">
        <f t="shared" si="24"/>
        <v/>
      </c>
    </row>
    <row r="467" spans="1:15" ht="12.75" customHeight="1" x14ac:dyDescent="0.2">
      <c r="A467" s="39">
        <v>550</v>
      </c>
      <c r="B467" s="117"/>
      <c r="C467" s="117"/>
      <c r="D467" s="160" t="s">
        <v>1723</v>
      </c>
      <c r="E467" s="60" t="s">
        <v>1724</v>
      </c>
      <c r="F467" s="161" t="s">
        <v>1725</v>
      </c>
      <c r="G467" s="162">
        <v>6200.7</v>
      </c>
      <c r="H467" s="159"/>
      <c r="I467" s="159"/>
      <c r="J467" s="116"/>
      <c r="K467" s="60"/>
      <c r="L467" s="127"/>
      <c r="M467" s="121"/>
      <c r="O467" s="175" t="str">
        <f t="shared" si="24"/>
        <v/>
      </c>
    </row>
    <row r="468" spans="1:15" ht="12.75" customHeight="1" x14ac:dyDescent="0.2">
      <c r="A468" s="39">
        <v>551</v>
      </c>
      <c r="B468" s="117"/>
      <c r="C468" s="117"/>
      <c r="D468" s="160" t="s">
        <v>1726</v>
      </c>
      <c r="E468" s="60" t="s">
        <v>1727</v>
      </c>
      <c r="F468" s="161" t="s">
        <v>1728</v>
      </c>
      <c r="G468" s="162">
        <v>6820.77</v>
      </c>
      <c r="H468" s="159"/>
      <c r="I468" s="159"/>
      <c r="J468" s="116"/>
      <c r="K468" s="60"/>
      <c r="L468" s="127"/>
      <c r="M468" s="121"/>
      <c r="O468" s="175" t="str">
        <f t="shared" si="24"/>
        <v/>
      </c>
    </row>
    <row r="469" spans="1:15" ht="12.75" customHeight="1" x14ac:dyDescent="0.2">
      <c r="A469" s="39">
        <v>552</v>
      </c>
      <c r="B469" s="117"/>
      <c r="C469" s="117"/>
      <c r="D469" s="160" t="s">
        <v>1729</v>
      </c>
      <c r="E469" s="60" t="s">
        <v>1730</v>
      </c>
      <c r="F469" s="161" t="s">
        <v>1731</v>
      </c>
      <c r="G469" s="162">
        <v>7440.84</v>
      </c>
      <c r="H469" s="159"/>
      <c r="I469" s="159"/>
      <c r="J469" s="116"/>
      <c r="K469" s="60"/>
      <c r="L469" s="127"/>
      <c r="M469" s="121"/>
      <c r="O469" s="175" t="str">
        <f t="shared" si="24"/>
        <v/>
      </c>
    </row>
    <row r="470" spans="1:15" ht="12.75" customHeight="1" x14ac:dyDescent="0.2">
      <c r="A470" s="39">
        <v>553</v>
      </c>
      <c r="B470" s="117"/>
      <c r="C470" s="117"/>
      <c r="D470" s="160" t="s">
        <v>1732</v>
      </c>
      <c r="E470" s="60" t="s">
        <v>1733</v>
      </c>
      <c r="F470" s="161" t="s">
        <v>1734</v>
      </c>
      <c r="G470" s="162">
        <v>8060.91</v>
      </c>
      <c r="H470" s="159"/>
      <c r="I470" s="159"/>
      <c r="J470" s="116"/>
      <c r="K470" s="60"/>
      <c r="L470" s="127"/>
      <c r="M470" s="121"/>
      <c r="O470" s="175" t="str">
        <f t="shared" si="24"/>
        <v/>
      </c>
    </row>
    <row r="471" spans="1:15" ht="12.75" customHeight="1" x14ac:dyDescent="0.2">
      <c r="A471" s="39">
        <v>554</v>
      </c>
      <c r="B471" s="117"/>
      <c r="C471" s="117"/>
      <c r="D471" s="160" t="s">
        <v>1735</v>
      </c>
      <c r="E471" s="60" t="s">
        <v>1736</v>
      </c>
      <c r="F471" s="161" t="s">
        <v>1737</v>
      </c>
      <c r="G471" s="162">
        <v>8887.67</v>
      </c>
      <c r="H471" s="159"/>
      <c r="I471" s="159"/>
      <c r="J471" s="116"/>
      <c r="K471" s="60"/>
      <c r="L471" s="127"/>
      <c r="M471" s="121"/>
      <c r="O471" s="175" t="str">
        <f t="shared" si="24"/>
        <v/>
      </c>
    </row>
    <row r="472" spans="1:15" ht="12.75" customHeight="1" x14ac:dyDescent="0.2">
      <c r="A472" s="39">
        <v>555</v>
      </c>
      <c r="B472" s="117"/>
      <c r="C472" s="117"/>
      <c r="D472" s="160" t="s">
        <v>1738</v>
      </c>
      <c r="E472" s="60" t="s">
        <v>1739</v>
      </c>
      <c r="F472" s="161" t="s">
        <v>1740</v>
      </c>
      <c r="G472" s="162">
        <v>9921.1200000000008</v>
      </c>
      <c r="H472" s="159"/>
      <c r="I472" s="159"/>
      <c r="J472" s="116"/>
      <c r="K472" s="60"/>
      <c r="L472" s="127"/>
      <c r="M472" s="121"/>
      <c r="O472" s="175" t="str">
        <f t="shared" si="24"/>
        <v/>
      </c>
    </row>
    <row r="473" spans="1:15" ht="12.75" customHeight="1" x14ac:dyDescent="0.2">
      <c r="A473" s="39">
        <v>556</v>
      </c>
      <c r="B473" s="117"/>
      <c r="C473" s="117"/>
      <c r="D473" s="160" t="s">
        <v>1741</v>
      </c>
      <c r="E473" s="60" t="s">
        <v>1742</v>
      </c>
      <c r="F473" s="161" t="s">
        <v>1743</v>
      </c>
      <c r="G473" s="162">
        <v>10954.57</v>
      </c>
      <c r="H473" s="159"/>
      <c r="I473" s="159"/>
      <c r="J473" s="116"/>
      <c r="K473" s="60"/>
      <c r="L473" s="127"/>
      <c r="M473" s="121"/>
      <c r="O473" s="175" t="str">
        <f t="shared" si="24"/>
        <v/>
      </c>
    </row>
    <row r="474" spans="1:15" ht="12.75" customHeight="1" x14ac:dyDescent="0.2">
      <c r="A474" s="39">
        <v>557</v>
      </c>
      <c r="B474" s="117"/>
      <c r="C474" s="117"/>
      <c r="D474" s="160" t="s">
        <v>1744</v>
      </c>
      <c r="E474" s="60" t="s">
        <v>1745</v>
      </c>
      <c r="F474" s="161" t="s">
        <v>1746</v>
      </c>
      <c r="G474" s="162">
        <v>11988.02</v>
      </c>
      <c r="H474" s="159"/>
      <c r="I474" s="159"/>
      <c r="J474" s="116"/>
      <c r="K474" s="60"/>
      <c r="L474" s="127"/>
      <c r="M474" s="121"/>
      <c r="O474" s="175" t="str">
        <f t="shared" si="24"/>
        <v/>
      </c>
    </row>
    <row r="475" spans="1:15" ht="12.75" customHeight="1" x14ac:dyDescent="0.2">
      <c r="A475" s="39">
        <v>558</v>
      </c>
      <c r="B475" s="117"/>
      <c r="C475" s="117"/>
      <c r="D475" s="160" t="s">
        <v>1747</v>
      </c>
      <c r="E475" s="60" t="s">
        <v>1748</v>
      </c>
      <c r="F475" s="161" t="s">
        <v>1749</v>
      </c>
      <c r="G475" s="162">
        <v>13021.47</v>
      </c>
      <c r="H475" s="159"/>
      <c r="I475" s="159"/>
      <c r="J475" s="116"/>
      <c r="K475" s="60"/>
      <c r="L475" s="127"/>
      <c r="M475" s="121"/>
      <c r="O475" s="175" t="str">
        <f t="shared" si="24"/>
        <v/>
      </c>
    </row>
    <row r="476" spans="1:15" ht="12.75" customHeight="1" x14ac:dyDescent="0.2">
      <c r="A476" s="39">
        <v>559</v>
      </c>
      <c r="B476" s="117"/>
      <c r="C476" s="117"/>
      <c r="D476" s="160" t="s">
        <v>1750</v>
      </c>
      <c r="E476" s="60" t="s">
        <v>1751</v>
      </c>
      <c r="F476" s="161" t="s">
        <v>1752</v>
      </c>
      <c r="G476" s="162">
        <v>14054.92</v>
      </c>
      <c r="H476" s="159"/>
      <c r="I476" s="159"/>
      <c r="J476" s="116"/>
      <c r="K476" s="60"/>
      <c r="L476" s="127"/>
      <c r="M476" s="121"/>
      <c r="O476" s="175" t="str">
        <f t="shared" si="24"/>
        <v/>
      </c>
    </row>
    <row r="477" spans="1:15" ht="12.75" customHeight="1" x14ac:dyDescent="0.2">
      <c r="A477" s="39">
        <v>560</v>
      </c>
      <c r="B477" s="117"/>
      <c r="C477" s="117"/>
      <c r="D477" s="160" t="s">
        <v>1753</v>
      </c>
      <c r="E477" s="60" t="s">
        <v>1754</v>
      </c>
      <c r="F477" s="161" t="s">
        <v>1755</v>
      </c>
      <c r="G477" s="162">
        <v>15295.06</v>
      </c>
      <c r="H477" s="159"/>
      <c r="I477" s="159"/>
      <c r="J477" s="116"/>
      <c r="K477" s="60"/>
      <c r="L477" s="127"/>
      <c r="M477" s="121"/>
      <c r="O477" s="175" t="str">
        <f t="shared" si="24"/>
        <v/>
      </c>
    </row>
    <row r="478" spans="1:15" ht="12.75" customHeight="1" x14ac:dyDescent="0.2">
      <c r="A478" s="39">
        <v>561</v>
      </c>
      <c r="B478" s="117"/>
      <c r="C478" s="117"/>
      <c r="D478" s="160" t="s">
        <v>1756</v>
      </c>
      <c r="E478" s="60" t="s">
        <v>1757</v>
      </c>
      <c r="F478" s="161" t="s">
        <v>1758</v>
      </c>
      <c r="G478" s="162">
        <v>17361.96</v>
      </c>
      <c r="H478" s="159"/>
      <c r="I478" s="159"/>
      <c r="J478" s="116"/>
      <c r="K478" s="60"/>
      <c r="L478" s="127"/>
      <c r="M478" s="121"/>
      <c r="O478" s="175" t="str">
        <f t="shared" si="24"/>
        <v/>
      </c>
    </row>
    <row r="479" spans="1:15" ht="12.75" customHeight="1" x14ac:dyDescent="0.2">
      <c r="A479" s="39">
        <v>562</v>
      </c>
      <c r="B479" s="117"/>
      <c r="C479" s="117"/>
      <c r="D479" s="160" t="s">
        <v>1759</v>
      </c>
      <c r="E479" s="60" t="s">
        <v>1760</v>
      </c>
      <c r="F479" s="161" t="s">
        <v>1761</v>
      </c>
      <c r="G479" s="162">
        <v>20669</v>
      </c>
      <c r="H479" s="159"/>
      <c r="I479" s="159"/>
      <c r="J479" s="116"/>
      <c r="K479" s="60"/>
      <c r="L479" s="127"/>
      <c r="M479" s="121"/>
      <c r="O479" s="175" t="str">
        <f t="shared" si="24"/>
        <v/>
      </c>
    </row>
    <row r="480" spans="1:15" ht="12.75" customHeight="1" x14ac:dyDescent="0.2">
      <c r="A480" s="39">
        <v>563</v>
      </c>
      <c r="B480" s="117"/>
      <c r="C480" s="117"/>
      <c r="D480" s="160" t="s">
        <v>1762</v>
      </c>
      <c r="E480" s="60" t="s">
        <v>1763</v>
      </c>
      <c r="F480" s="161" t="s">
        <v>1764</v>
      </c>
      <c r="G480" s="162">
        <v>27076.39</v>
      </c>
      <c r="H480" s="159"/>
      <c r="I480" s="159"/>
      <c r="J480" s="116"/>
      <c r="K480" s="60"/>
      <c r="L480" s="127"/>
      <c r="M480" s="121"/>
      <c r="O480" s="175" t="str">
        <f t="shared" si="24"/>
        <v/>
      </c>
    </row>
    <row r="481" spans="1:15" ht="12.75" customHeight="1" x14ac:dyDescent="0.2">
      <c r="A481" s="39">
        <v>564</v>
      </c>
      <c r="B481" s="118"/>
      <c r="C481" s="118"/>
      <c r="D481" s="160" t="s">
        <v>1765</v>
      </c>
      <c r="E481" s="60" t="s">
        <v>1766</v>
      </c>
      <c r="F481" s="161" t="s">
        <v>1767</v>
      </c>
      <c r="G481" s="162">
        <v>31210.19</v>
      </c>
      <c r="H481" s="159"/>
      <c r="I481" s="159"/>
      <c r="J481" s="116"/>
      <c r="K481" s="60"/>
      <c r="L481" s="127"/>
      <c r="M481" s="121"/>
      <c r="O481" s="175" t="str">
        <f t="shared" si="24"/>
        <v/>
      </c>
    </row>
    <row r="482" spans="1:15" ht="12.75" customHeight="1" x14ac:dyDescent="0.2">
      <c r="A482" s="39">
        <v>565</v>
      </c>
      <c r="B482" s="176" t="s">
        <v>1768</v>
      </c>
      <c r="C482" s="176" t="s">
        <v>70</v>
      </c>
      <c r="D482" s="116"/>
      <c r="E482" s="54" t="s">
        <v>1769</v>
      </c>
      <c r="F482" s="127" t="s">
        <v>1770</v>
      </c>
      <c r="G482" s="177"/>
      <c r="H482" s="176" t="s">
        <v>1768</v>
      </c>
      <c r="I482" s="176" t="s">
        <v>70</v>
      </c>
      <c r="J482" s="116"/>
      <c r="K482" s="54" t="s">
        <v>1769</v>
      </c>
      <c r="L482" s="127" t="s">
        <v>1770</v>
      </c>
      <c r="M482" s="177"/>
      <c r="O482" s="175" t="str">
        <f t="shared" si="24"/>
        <v/>
      </c>
    </row>
    <row r="483" spans="1:15" ht="12.75" customHeight="1" x14ac:dyDescent="0.2">
      <c r="A483" s="39">
        <v>566</v>
      </c>
      <c r="B483" s="117"/>
      <c r="C483" s="117"/>
      <c r="D483" s="117"/>
      <c r="E483" s="54" t="s">
        <v>1771</v>
      </c>
      <c r="F483" s="127" t="s">
        <v>1772</v>
      </c>
      <c r="G483" s="117"/>
      <c r="H483" s="178"/>
      <c r="I483" s="178"/>
      <c r="J483" s="180"/>
      <c r="K483" s="54" t="s">
        <v>1771</v>
      </c>
      <c r="L483" s="127" t="s">
        <v>1772</v>
      </c>
      <c r="M483" s="183"/>
      <c r="O483" s="175" t="str">
        <f t="shared" si="24"/>
        <v/>
      </c>
    </row>
    <row r="484" spans="1:15" ht="12.75" customHeight="1" x14ac:dyDescent="0.2">
      <c r="A484" s="39">
        <v>567</v>
      </c>
      <c r="B484" s="117"/>
      <c r="C484" s="117"/>
      <c r="D484" s="117"/>
      <c r="E484" s="54" t="s">
        <v>1773</v>
      </c>
      <c r="F484" s="127" t="s">
        <v>1774</v>
      </c>
      <c r="G484" s="117"/>
      <c r="H484" s="178"/>
      <c r="I484" s="178"/>
      <c r="J484" s="180"/>
      <c r="K484" s="54" t="s">
        <v>1773</v>
      </c>
      <c r="L484" s="127" t="s">
        <v>1774</v>
      </c>
      <c r="M484" s="183"/>
      <c r="O484" s="175" t="str">
        <f t="shared" si="24"/>
        <v/>
      </c>
    </row>
    <row r="485" spans="1:15" ht="12.75" customHeight="1" x14ac:dyDescent="0.2">
      <c r="A485" s="39">
        <v>568</v>
      </c>
      <c r="B485" s="117"/>
      <c r="C485" s="117"/>
      <c r="D485" s="117"/>
      <c r="E485" s="54" t="s">
        <v>1775</v>
      </c>
      <c r="F485" s="127" t="s">
        <v>1776</v>
      </c>
      <c r="G485" s="117"/>
      <c r="H485" s="178"/>
      <c r="I485" s="178"/>
      <c r="J485" s="180"/>
      <c r="K485" s="54" t="s">
        <v>1775</v>
      </c>
      <c r="L485" s="127" t="s">
        <v>1776</v>
      </c>
      <c r="M485" s="183"/>
      <c r="O485" s="175" t="str">
        <f t="shared" si="24"/>
        <v/>
      </c>
    </row>
    <row r="486" spans="1:15" ht="12.75" customHeight="1" x14ac:dyDescent="0.2">
      <c r="A486" s="39">
        <v>569</v>
      </c>
      <c r="B486" s="117"/>
      <c r="C486" s="117"/>
      <c r="D486" s="117"/>
      <c r="E486" s="54" t="s">
        <v>1777</v>
      </c>
      <c r="F486" s="127" t="s">
        <v>1778</v>
      </c>
      <c r="G486" s="117"/>
      <c r="H486" s="178"/>
      <c r="I486" s="178"/>
      <c r="J486" s="180"/>
      <c r="K486" s="54" t="s">
        <v>1777</v>
      </c>
      <c r="L486" s="127" t="s">
        <v>1778</v>
      </c>
      <c r="M486" s="183"/>
      <c r="O486" s="175" t="str">
        <f t="shared" si="24"/>
        <v/>
      </c>
    </row>
    <row r="487" spans="1:15" ht="12.75" customHeight="1" x14ac:dyDescent="0.2">
      <c r="A487" s="39">
        <v>570</v>
      </c>
      <c r="B487" s="117"/>
      <c r="C487" s="117"/>
      <c r="D487" s="117"/>
      <c r="E487" s="54" t="s">
        <v>1779</v>
      </c>
      <c r="F487" s="127" t="s">
        <v>1780</v>
      </c>
      <c r="G487" s="117"/>
      <c r="H487" s="178"/>
      <c r="I487" s="178"/>
      <c r="J487" s="180"/>
      <c r="K487" s="54" t="s">
        <v>1779</v>
      </c>
      <c r="L487" s="127" t="s">
        <v>1780</v>
      </c>
      <c r="M487" s="183"/>
      <c r="O487" s="175" t="str">
        <f t="shared" si="24"/>
        <v/>
      </c>
    </row>
    <row r="488" spans="1:15" ht="12.75" customHeight="1" x14ac:dyDescent="0.2">
      <c r="A488" s="39">
        <v>571</v>
      </c>
      <c r="B488" s="117"/>
      <c r="C488" s="117"/>
      <c r="D488" s="117"/>
      <c r="E488" s="54" t="s">
        <v>1781</v>
      </c>
      <c r="F488" s="127" t="s">
        <v>1782</v>
      </c>
      <c r="G488" s="117"/>
      <c r="H488" s="178"/>
      <c r="I488" s="178"/>
      <c r="J488" s="180"/>
      <c r="K488" s="54" t="s">
        <v>1781</v>
      </c>
      <c r="L488" s="127" t="s">
        <v>1782</v>
      </c>
      <c r="M488" s="183"/>
      <c r="O488" s="175" t="str">
        <f t="shared" si="24"/>
        <v/>
      </c>
    </row>
    <row r="489" spans="1:15" ht="12.75" customHeight="1" x14ac:dyDescent="0.2">
      <c r="A489" s="39">
        <v>572</v>
      </c>
      <c r="B489" s="117"/>
      <c r="C489" s="117"/>
      <c r="D489" s="117"/>
      <c r="E489" s="54" t="s">
        <v>1783</v>
      </c>
      <c r="F489" s="127" t="s">
        <v>1784</v>
      </c>
      <c r="G489" s="117"/>
      <c r="H489" s="178"/>
      <c r="I489" s="178"/>
      <c r="J489" s="180"/>
      <c r="K489" s="54" t="s">
        <v>1783</v>
      </c>
      <c r="L489" s="127" t="s">
        <v>1784</v>
      </c>
      <c r="M489" s="183"/>
      <c r="O489" s="175" t="str">
        <f t="shared" si="24"/>
        <v/>
      </c>
    </row>
    <row r="490" spans="1:15" ht="12.75" customHeight="1" x14ac:dyDescent="0.2">
      <c r="A490" s="39">
        <v>573</v>
      </c>
      <c r="B490" s="117"/>
      <c r="C490" s="117"/>
      <c r="D490" s="117"/>
      <c r="E490" s="54" t="s">
        <v>1785</v>
      </c>
      <c r="F490" s="127" t="s">
        <v>1786</v>
      </c>
      <c r="G490" s="117"/>
      <c r="H490" s="178"/>
      <c r="I490" s="178"/>
      <c r="J490" s="180"/>
      <c r="K490" s="54" t="s">
        <v>1785</v>
      </c>
      <c r="L490" s="127" t="s">
        <v>1786</v>
      </c>
      <c r="M490" s="183"/>
      <c r="O490" s="175" t="str">
        <f t="shared" si="24"/>
        <v/>
      </c>
    </row>
    <row r="491" spans="1:15" ht="12.75" customHeight="1" x14ac:dyDescent="0.2">
      <c r="A491" s="39">
        <v>574</v>
      </c>
      <c r="B491" s="117"/>
      <c r="C491" s="117"/>
      <c r="D491" s="117"/>
      <c r="E491" s="54" t="s">
        <v>1787</v>
      </c>
      <c r="F491" s="127" t="s">
        <v>1788</v>
      </c>
      <c r="G491" s="117"/>
      <c r="H491" s="178"/>
      <c r="I491" s="178"/>
      <c r="J491" s="180"/>
      <c r="K491" s="54" t="s">
        <v>1787</v>
      </c>
      <c r="L491" s="127" t="s">
        <v>1788</v>
      </c>
      <c r="M491" s="183"/>
      <c r="O491" s="175" t="str">
        <f t="shared" si="24"/>
        <v/>
      </c>
    </row>
    <row r="492" spans="1:15" ht="12.75" customHeight="1" x14ac:dyDescent="0.2">
      <c r="A492" s="39">
        <v>575</v>
      </c>
      <c r="B492" s="117"/>
      <c r="C492" s="117"/>
      <c r="D492" s="117"/>
      <c r="E492" s="54" t="s">
        <v>1789</v>
      </c>
      <c r="F492" s="127" t="s">
        <v>1790</v>
      </c>
      <c r="G492" s="117"/>
      <c r="H492" s="178"/>
      <c r="I492" s="178"/>
      <c r="J492" s="180"/>
      <c r="K492" s="54" t="s">
        <v>1789</v>
      </c>
      <c r="L492" s="127" t="s">
        <v>1790</v>
      </c>
      <c r="M492" s="183"/>
      <c r="O492" s="175" t="str">
        <f t="shared" si="24"/>
        <v/>
      </c>
    </row>
    <row r="493" spans="1:15" ht="12.75" customHeight="1" x14ac:dyDescent="0.2">
      <c r="A493" s="39">
        <v>576</v>
      </c>
      <c r="B493" s="117"/>
      <c r="C493" s="117"/>
      <c r="D493" s="117"/>
      <c r="E493" s="54" t="s">
        <v>1791</v>
      </c>
      <c r="F493" s="127" t="s">
        <v>1792</v>
      </c>
      <c r="G493" s="117"/>
      <c r="H493" s="178"/>
      <c r="I493" s="178"/>
      <c r="J493" s="180"/>
      <c r="K493" s="54" t="s">
        <v>1791</v>
      </c>
      <c r="L493" s="127" t="s">
        <v>1792</v>
      </c>
      <c r="M493" s="183"/>
      <c r="O493" s="175" t="str">
        <f t="shared" si="24"/>
        <v/>
      </c>
    </row>
    <row r="494" spans="1:15" ht="12.75" customHeight="1" x14ac:dyDescent="0.2">
      <c r="A494" s="39">
        <v>577</v>
      </c>
      <c r="B494" s="117"/>
      <c r="C494" s="117"/>
      <c r="D494" s="117"/>
      <c r="E494" s="54" t="s">
        <v>1793</v>
      </c>
      <c r="F494" s="127" t="s">
        <v>1794</v>
      </c>
      <c r="G494" s="117"/>
      <c r="H494" s="178"/>
      <c r="I494" s="178"/>
      <c r="J494" s="180"/>
      <c r="K494" s="54" t="s">
        <v>1793</v>
      </c>
      <c r="L494" s="127" t="s">
        <v>1794</v>
      </c>
      <c r="M494" s="183"/>
      <c r="O494" s="175" t="str">
        <f t="shared" si="24"/>
        <v/>
      </c>
    </row>
    <row r="495" spans="1:15" ht="25.5" customHeight="1" x14ac:dyDescent="0.2">
      <c r="A495" s="39">
        <v>578</v>
      </c>
      <c r="B495" s="117"/>
      <c r="C495" s="117"/>
      <c r="D495" s="117"/>
      <c r="E495" s="54" t="s">
        <v>1795</v>
      </c>
      <c r="F495" s="127" t="s">
        <v>1796</v>
      </c>
      <c r="G495" s="117"/>
      <c r="H495" s="178"/>
      <c r="I495" s="178"/>
      <c r="J495" s="180"/>
      <c r="K495" s="54" t="s">
        <v>1795</v>
      </c>
      <c r="L495" s="127" t="s">
        <v>1796</v>
      </c>
      <c r="M495" s="183"/>
      <c r="O495" s="175" t="str">
        <f t="shared" si="24"/>
        <v/>
      </c>
    </row>
    <row r="496" spans="1:15" ht="12.75" customHeight="1" x14ac:dyDescent="0.2">
      <c r="A496" s="39">
        <v>579</v>
      </c>
      <c r="B496" s="117"/>
      <c r="C496" s="117"/>
      <c r="D496" s="117"/>
      <c r="E496" s="54" t="s">
        <v>1797</v>
      </c>
      <c r="F496" s="127" t="s">
        <v>1798</v>
      </c>
      <c r="G496" s="117"/>
      <c r="H496" s="178"/>
      <c r="I496" s="178"/>
      <c r="J496" s="180"/>
      <c r="K496" s="54" t="s">
        <v>1797</v>
      </c>
      <c r="L496" s="127" t="s">
        <v>1798</v>
      </c>
      <c r="M496" s="183"/>
      <c r="O496" s="175" t="str">
        <f t="shared" si="24"/>
        <v/>
      </c>
    </row>
    <row r="497" spans="1:16" ht="12.75" customHeight="1" x14ac:dyDescent="0.2">
      <c r="A497" s="39">
        <v>580</v>
      </c>
      <c r="B497" s="117"/>
      <c r="C497" s="117"/>
      <c r="D497" s="117"/>
      <c r="E497" s="54" t="s">
        <v>1799</v>
      </c>
      <c r="F497" s="127" t="s">
        <v>1800</v>
      </c>
      <c r="G497" s="117"/>
      <c r="H497" s="178"/>
      <c r="I497" s="178"/>
      <c r="J497" s="180"/>
      <c r="K497" s="54" t="s">
        <v>1799</v>
      </c>
      <c r="L497" s="127" t="s">
        <v>1800</v>
      </c>
      <c r="M497" s="183"/>
      <c r="O497" s="175" t="str">
        <f t="shared" si="24"/>
        <v/>
      </c>
    </row>
    <row r="498" spans="1:16" ht="12.75" customHeight="1" x14ac:dyDescent="0.2">
      <c r="A498" s="39">
        <v>581</v>
      </c>
      <c r="B498" s="117"/>
      <c r="C498" s="117"/>
      <c r="D498" s="117"/>
      <c r="E498" s="54" t="s">
        <v>1801</v>
      </c>
      <c r="F498" s="127" t="s">
        <v>1802</v>
      </c>
      <c r="G498" s="117"/>
      <c r="H498" s="178"/>
      <c r="I498" s="178"/>
      <c r="J498" s="180"/>
      <c r="K498" s="54" t="s">
        <v>1801</v>
      </c>
      <c r="L498" s="127" t="s">
        <v>1802</v>
      </c>
      <c r="M498" s="183"/>
      <c r="O498" s="175" t="str">
        <f t="shared" si="24"/>
        <v/>
      </c>
    </row>
    <row r="499" spans="1:16" ht="12.75" customHeight="1" x14ac:dyDescent="0.2">
      <c r="A499" s="39">
        <v>582</v>
      </c>
      <c r="B499" s="117"/>
      <c r="C499" s="117"/>
      <c r="D499" s="117"/>
      <c r="E499" s="54" t="s">
        <v>1803</v>
      </c>
      <c r="F499" s="127" t="s">
        <v>1804</v>
      </c>
      <c r="G499" s="117"/>
      <c r="H499" s="178"/>
      <c r="I499" s="178"/>
      <c r="J499" s="180"/>
      <c r="K499" s="54" t="s">
        <v>1803</v>
      </c>
      <c r="L499" s="127" t="s">
        <v>1804</v>
      </c>
      <c r="M499" s="183"/>
      <c r="O499" s="175" t="str">
        <f t="shared" si="24"/>
        <v/>
      </c>
    </row>
    <row r="500" spans="1:16" ht="12.75" customHeight="1" x14ac:dyDescent="0.2">
      <c r="A500" s="39">
        <v>583</v>
      </c>
      <c r="B500" s="117"/>
      <c r="C500" s="117"/>
      <c r="D500" s="117"/>
      <c r="E500" s="54" t="s">
        <v>1805</v>
      </c>
      <c r="F500" s="127" t="s">
        <v>1806</v>
      </c>
      <c r="G500" s="117"/>
      <c r="H500" s="178"/>
      <c r="I500" s="178"/>
      <c r="J500" s="180"/>
      <c r="K500" s="54" t="s">
        <v>1805</v>
      </c>
      <c r="L500" s="127" t="s">
        <v>1806</v>
      </c>
      <c r="M500" s="183"/>
      <c r="O500" s="175" t="str">
        <f t="shared" si="24"/>
        <v/>
      </c>
    </row>
    <row r="501" spans="1:16" ht="12.75" customHeight="1" x14ac:dyDescent="0.2">
      <c r="A501" s="39">
        <v>584</v>
      </c>
      <c r="B501" s="117"/>
      <c r="C501" s="117"/>
      <c r="D501" s="117"/>
      <c r="E501" s="54" t="s">
        <v>1807</v>
      </c>
      <c r="F501" s="127" t="s">
        <v>1808</v>
      </c>
      <c r="G501" s="117"/>
      <c r="H501" s="178"/>
      <c r="I501" s="178"/>
      <c r="J501" s="180"/>
      <c r="K501" s="54" t="s">
        <v>1807</v>
      </c>
      <c r="L501" s="127" t="s">
        <v>1808</v>
      </c>
      <c r="M501" s="183"/>
      <c r="O501" s="175" t="str">
        <f t="shared" si="24"/>
        <v/>
      </c>
    </row>
    <row r="502" spans="1:16" ht="12.75" customHeight="1" x14ac:dyDescent="0.2">
      <c r="A502" s="39">
        <v>585</v>
      </c>
      <c r="B502" s="117"/>
      <c r="C502" s="117"/>
      <c r="D502" s="117"/>
      <c r="E502" s="54" t="s">
        <v>1809</v>
      </c>
      <c r="F502" s="127" t="s">
        <v>1810</v>
      </c>
      <c r="G502" s="117"/>
      <c r="H502" s="178"/>
      <c r="I502" s="178"/>
      <c r="J502" s="180"/>
      <c r="K502" s="54" t="s">
        <v>1809</v>
      </c>
      <c r="L502" s="127" t="s">
        <v>1810</v>
      </c>
      <c r="M502" s="183"/>
      <c r="O502" s="175" t="str">
        <f t="shared" si="24"/>
        <v/>
      </c>
    </row>
    <row r="503" spans="1:16" ht="12.75" customHeight="1" x14ac:dyDescent="0.2">
      <c r="A503" s="39">
        <v>586</v>
      </c>
      <c r="B503" s="117"/>
      <c r="C503" s="117"/>
      <c r="D503" s="117"/>
      <c r="E503" s="54" t="s">
        <v>1811</v>
      </c>
      <c r="F503" s="127" t="s">
        <v>1812</v>
      </c>
      <c r="G503" s="117"/>
      <c r="H503" s="178"/>
      <c r="I503" s="178"/>
      <c r="J503" s="180"/>
      <c r="K503" s="54" t="s">
        <v>1811</v>
      </c>
      <c r="L503" s="127" t="s">
        <v>1812</v>
      </c>
      <c r="M503" s="183"/>
      <c r="O503" s="175" t="str">
        <f t="shared" si="24"/>
        <v/>
      </c>
    </row>
    <row r="504" spans="1:16" ht="12.75" customHeight="1" x14ac:dyDescent="0.2">
      <c r="A504" s="39">
        <v>587</v>
      </c>
      <c r="B504" s="117"/>
      <c r="C504" s="117"/>
      <c r="D504" s="117"/>
      <c r="E504" s="54" t="s">
        <v>1813</v>
      </c>
      <c r="F504" s="127" t="s">
        <v>1814</v>
      </c>
      <c r="G504" s="117"/>
      <c r="H504" s="178"/>
      <c r="I504" s="178"/>
      <c r="J504" s="180"/>
      <c r="K504" s="54" t="s">
        <v>1813</v>
      </c>
      <c r="L504" s="127" t="s">
        <v>1814</v>
      </c>
      <c r="M504" s="183"/>
      <c r="O504" s="175" t="str">
        <f t="shared" si="24"/>
        <v/>
      </c>
    </row>
    <row r="505" spans="1:16" ht="12.75" customHeight="1" x14ac:dyDescent="0.2">
      <c r="A505" s="39">
        <v>588</v>
      </c>
      <c r="B505" s="117"/>
      <c r="C505" s="117"/>
      <c r="D505" s="118"/>
      <c r="E505" s="54" t="s">
        <v>1815</v>
      </c>
      <c r="F505" s="127" t="s">
        <v>1816</v>
      </c>
      <c r="G505" s="118"/>
      <c r="H505" s="178"/>
      <c r="I505" s="178"/>
      <c r="J505" s="181"/>
      <c r="K505" s="54" t="s">
        <v>1815</v>
      </c>
      <c r="L505" s="127" t="s">
        <v>1816</v>
      </c>
      <c r="M505" s="184"/>
      <c r="O505" s="175" t="str">
        <f t="shared" si="24"/>
        <v/>
      </c>
    </row>
    <row r="506" spans="1:16" ht="12.75" customHeight="1" x14ac:dyDescent="0.2">
      <c r="A506" s="39">
        <v>589</v>
      </c>
      <c r="B506" s="117"/>
      <c r="C506" s="117"/>
      <c r="D506" s="126" t="s">
        <v>1817</v>
      </c>
      <c r="E506" s="60" t="s">
        <v>1636</v>
      </c>
      <c r="F506" s="127" t="s">
        <v>1637</v>
      </c>
      <c r="G506" s="128">
        <v>50.11</v>
      </c>
      <c r="H506" s="178"/>
      <c r="I506" s="178"/>
      <c r="J506" s="126" t="s">
        <v>1817</v>
      </c>
      <c r="K506" s="60" t="s">
        <v>1636</v>
      </c>
      <c r="L506" s="127" t="s">
        <v>1637</v>
      </c>
      <c r="M506" s="128">
        <v>55.84</v>
      </c>
      <c r="N506" s="174">
        <f t="shared" ref="N506:N525" si="26">G506-M506</f>
        <v>-5.730000000000004</v>
      </c>
      <c r="O506" s="175">
        <f t="shared" si="24"/>
        <v>-0.10261461318051579</v>
      </c>
      <c r="P506" s="185" t="s">
        <v>5077</v>
      </c>
    </row>
    <row r="507" spans="1:16" ht="12.75" customHeight="1" x14ac:dyDescent="0.2">
      <c r="A507" s="39">
        <v>590</v>
      </c>
      <c r="B507" s="117"/>
      <c r="C507" s="117"/>
      <c r="D507" s="126" t="s">
        <v>1818</v>
      </c>
      <c r="E507" s="60" t="s">
        <v>1639</v>
      </c>
      <c r="F507" s="127" t="s">
        <v>1640</v>
      </c>
      <c r="G507" s="128">
        <v>100.22</v>
      </c>
      <c r="H507" s="178"/>
      <c r="I507" s="178"/>
      <c r="J507" s="126" t="s">
        <v>1818</v>
      </c>
      <c r="K507" s="60" t="s">
        <v>1639</v>
      </c>
      <c r="L507" s="127" t="s">
        <v>1640</v>
      </c>
      <c r="M507" s="128">
        <v>111.68</v>
      </c>
      <c r="N507" s="174">
        <f t="shared" si="26"/>
        <v>-11.460000000000008</v>
      </c>
      <c r="O507" s="175">
        <f t="shared" si="24"/>
        <v>-0.10261461318051579</v>
      </c>
      <c r="P507" s="185" t="s">
        <v>5077</v>
      </c>
    </row>
    <row r="508" spans="1:16" ht="12.75" customHeight="1" x14ac:dyDescent="0.2">
      <c r="A508" s="39">
        <v>591</v>
      </c>
      <c r="B508" s="117"/>
      <c r="C508" s="117"/>
      <c r="D508" s="126" t="s">
        <v>1819</v>
      </c>
      <c r="E508" s="60" t="s">
        <v>1642</v>
      </c>
      <c r="F508" s="127" t="s">
        <v>1643</v>
      </c>
      <c r="G508" s="128">
        <v>150.33000000000001</v>
      </c>
      <c r="H508" s="178"/>
      <c r="I508" s="178"/>
      <c r="J508" s="126" t="s">
        <v>1819</v>
      </c>
      <c r="K508" s="60" t="s">
        <v>1642</v>
      </c>
      <c r="L508" s="127" t="s">
        <v>1643</v>
      </c>
      <c r="M508" s="128">
        <v>167.52</v>
      </c>
      <c r="N508" s="174">
        <f t="shared" si="26"/>
        <v>-17.189999999999998</v>
      </c>
      <c r="O508" s="175">
        <f t="shared" si="24"/>
        <v>-0.10261461318051579</v>
      </c>
      <c r="P508" s="185" t="s">
        <v>5077</v>
      </c>
    </row>
    <row r="509" spans="1:16" ht="12.75" customHeight="1" x14ac:dyDescent="0.2">
      <c r="A509" s="39">
        <v>592</v>
      </c>
      <c r="B509" s="117"/>
      <c r="C509" s="117"/>
      <c r="D509" s="126" t="s">
        <v>1820</v>
      </c>
      <c r="E509" s="60" t="s">
        <v>1645</v>
      </c>
      <c r="F509" s="127" t="s">
        <v>1646</v>
      </c>
      <c r="G509" s="128">
        <v>200.44</v>
      </c>
      <c r="H509" s="178"/>
      <c r="I509" s="178"/>
      <c r="J509" s="126" t="s">
        <v>1820</v>
      </c>
      <c r="K509" s="60" t="s">
        <v>1645</v>
      </c>
      <c r="L509" s="127" t="s">
        <v>1646</v>
      </c>
      <c r="M509" s="128">
        <v>223.36</v>
      </c>
      <c r="N509" s="174">
        <f t="shared" si="26"/>
        <v>-22.920000000000016</v>
      </c>
      <c r="O509" s="175">
        <f t="shared" si="24"/>
        <v>-0.10261461318051579</v>
      </c>
      <c r="P509" s="185" t="s">
        <v>5077</v>
      </c>
    </row>
    <row r="510" spans="1:16" ht="12.75" customHeight="1" x14ac:dyDescent="0.2">
      <c r="A510" s="39">
        <v>593</v>
      </c>
      <c r="B510" s="117"/>
      <c r="C510" s="117"/>
      <c r="D510" s="126" t="s">
        <v>1821</v>
      </c>
      <c r="E510" s="60" t="s">
        <v>1648</v>
      </c>
      <c r="F510" s="127" t="s">
        <v>1649</v>
      </c>
      <c r="G510" s="128">
        <v>250.55</v>
      </c>
      <c r="H510" s="178"/>
      <c r="I510" s="178"/>
      <c r="J510" s="126" t="s">
        <v>1821</v>
      </c>
      <c r="K510" s="60" t="s">
        <v>1648</v>
      </c>
      <c r="L510" s="127" t="s">
        <v>1649</v>
      </c>
      <c r="M510" s="128">
        <v>279.2</v>
      </c>
      <c r="N510" s="174">
        <f t="shared" si="26"/>
        <v>-28.649999999999977</v>
      </c>
      <c r="O510" s="175">
        <f t="shared" si="24"/>
        <v>-0.10261461318051568</v>
      </c>
      <c r="P510" s="185" t="s">
        <v>5077</v>
      </c>
    </row>
    <row r="511" spans="1:16" ht="12.75" customHeight="1" x14ac:dyDescent="0.2">
      <c r="A511" s="39">
        <v>594</v>
      </c>
      <c r="B511" s="117"/>
      <c r="C511" s="117"/>
      <c r="D511" s="126" t="s">
        <v>1822</v>
      </c>
      <c r="E511" s="60" t="s">
        <v>1651</v>
      </c>
      <c r="F511" s="127" t="s">
        <v>1652</v>
      </c>
      <c r="G511" s="128">
        <v>300.66000000000003</v>
      </c>
      <c r="H511" s="178"/>
      <c r="I511" s="178"/>
      <c r="J511" s="126" t="s">
        <v>1822</v>
      </c>
      <c r="K511" s="60" t="s">
        <v>1651</v>
      </c>
      <c r="L511" s="127" t="s">
        <v>1652</v>
      </c>
      <c r="M511" s="128">
        <v>335.04</v>
      </c>
      <c r="N511" s="174">
        <f t="shared" si="26"/>
        <v>-34.379999999999995</v>
      </c>
      <c r="O511" s="175">
        <f t="shared" si="24"/>
        <v>-0.10261461318051579</v>
      </c>
      <c r="P511" s="185" t="s">
        <v>5077</v>
      </c>
    </row>
    <row r="512" spans="1:16" ht="12.75" customHeight="1" x14ac:dyDescent="0.2">
      <c r="A512" s="39">
        <v>595</v>
      </c>
      <c r="B512" s="117"/>
      <c r="C512" s="117"/>
      <c r="D512" s="126" t="s">
        <v>1823</v>
      </c>
      <c r="E512" s="60" t="s">
        <v>1654</v>
      </c>
      <c r="F512" s="127" t="s">
        <v>1655</v>
      </c>
      <c r="G512" s="128">
        <v>350.77</v>
      </c>
      <c r="H512" s="178"/>
      <c r="I512" s="178"/>
      <c r="J512" s="126" t="s">
        <v>1823</v>
      </c>
      <c r="K512" s="60" t="s">
        <v>1654</v>
      </c>
      <c r="L512" s="127" t="s">
        <v>1655</v>
      </c>
      <c r="M512" s="128">
        <v>390.88</v>
      </c>
      <c r="N512" s="174">
        <f t="shared" si="26"/>
        <v>-40.110000000000014</v>
      </c>
      <c r="O512" s="175">
        <f t="shared" si="24"/>
        <v>-0.10261461318051579</v>
      </c>
      <c r="P512" s="185" t="s">
        <v>5077</v>
      </c>
    </row>
    <row r="513" spans="1:16" ht="12.75" customHeight="1" x14ac:dyDescent="0.2">
      <c r="A513" s="39">
        <v>596</v>
      </c>
      <c r="B513" s="117"/>
      <c r="C513" s="117"/>
      <c r="D513" s="126" t="s">
        <v>1824</v>
      </c>
      <c r="E513" s="60" t="s">
        <v>1657</v>
      </c>
      <c r="F513" s="127" t="s">
        <v>1658</v>
      </c>
      <c r="G513" s="128">
        <v>400.88</v>
      </c>
      <c r="H513" s="178"/>
      <c r="I513" s="178"/>
      <c r="J513" s="126" t="s">
        <v>1824</v>
      </c>
      <c r="K513" s="60" t="s">
        <v>1657</v>
      </c>
      <c r="L513" s="127" t="s">
        <v>1658</v>
      </c>
      <c r="M513" s="128">
        <v>446.72</v>
      </c>
      <c r="N513" s="174">
        <f t="shared" si="26"/>
        <v>-45.840000000000032</v>
      </c>
      <c r="O513" s="175">
        <f t="shared" si="24"/>
        <v>-0.10261461318051579</v>
      </c>
      <c r="P513" s="185" t="s">
        <v>5077</v>
      </c>
    </row>
    <row r="514" spans="1:16" ht="12.75" customHeight="1" x14ac:dyDescent="0.2">
      <c r="A514" s="39">
        <v>597</v>
      </c>
      <c r="B514" s="117"/>
      <c r="C514" s="117"/>
      <c r="D514" s="126" t="s">
        <v>1825</v>
      </c>
      <c r="E514" s="60" t="s">
        <v>1660</v>
      </c>
      <c r="F514" s="127" t="s">
        <v>1661</v>
      </c>
      <c r="G514" s="128">
        <v>450.99</v>
      </c>
      <c r="H514" s="178"/>
      <c r="I514" s="178"/>
      <c r="J514" s="126" t="s">
        <v>1825</v>
      </c>
      <c r="K514" s="60" t="s">
        <v>1660</v>
      </c>
      <c r="L514" s="127" t="s">
        <v>1661</v>
      </c>
      <c r="M514" s="128">
        <v>502.56</v>
      </c>
      <c r="N514" s="174">
        <f t="shared" si="26"/>
        <v>-51.569999999999993</v>
      </c>
      <c r="O514" s="175">
        <f t="shared" si="24"/>
        <v>-0.10261461318051579</v>
      </c>
      <c r="P514" s="185" t="s">
        <v>5077</v>
      </c>
    </row>
    <row r="515" spans="1:16" ht="12.75" customHeight="1" x14ac:dyDescent="0.2">
      <c r="A515" s="39">
        <v>598</v>
      </c>
      <c r="B515" s="117"/>
      <c r="C515" s="117"/>
      <c r="D515" s="126" t="s">
        <v>1826</v>
      </c>
      <c r="E515" s="60" t="s">
        <v>1663</v>
      </c>
      <c r="F515" s="127" t="s">
        <v>1664</v>
      </c>
      <c r="G515" s="128">
        <v>501.1</v>
      </c>
      <c r="H515" s="178"/>
      <c r="I515" s="178"/>
      <c r="J515" s="126" t="s">
        <v>1826</v>
      </c>
      <c r="K515" s="60" t="s">
        <v>1663</v>
      </c>
      <c r="L515" s="127" t="s">
        <v>1664</v>
      </c>
      <c r="M515" s="128">
        <v>558.4</v>
      </c>
      <c r="N515" s="174">
        <f t="shared" si="26"/>
        <v>-57.299999999999955</v>
      </c>
      <c r="O515" s="175">
        <f t="shared" si="24"/>
        <v>-0.10261461318051568</v>
      </c>
      <c r="P515" s="185" t="s">
        <v>5077</v>
      </c>
    </row>
    <row r="516" spans="1:16" ht="12.75" customHeight="1" x14ac:dyDescent="0.2">
      <c r="A516" s="39">
        <v>599</v>
      </c>
      <c r="B516" s="117"/>
      <c r="C516" s="117"/>
      <c r="D516" s="126" t="s">
        <v>1827</v>
      </c>
      <c r="E516" s="60" t="s">
        <v>1666</v>
      </c>
      <c r="F516" s="127" t="s">
        <v>1667</v>
      </c>
      <c r="G516" s="128">
        <v>551.21</v>
      </c>
      <c r="H516" s="178"/>
      <c r="I516" s="178"/>
      <c r="J516" s="126" t="s">
        <v>1827</v>
      </c>
      <c r="K516" s="60" t="s">
        <v>1666</v>
      </c>
      <c r="L516" s="127" t="s">
        <v>1667</v>
      </c>
      <c r="M516" s="128">
        <v>614.24</v>
      </c>
      <c r="N516" s="174">
        <f t="shared" si="26"/>
        <v>-63.029999999999973</v>
      </c>
      <c r="O516" s="175">
        <f t="shared" ref="O516:O579" si="27">IF(N516&lt;&gt;"",G516/M516-1,"")</f>
        <v>-0.10261461318051568</v>
      </c>
      <c r="P516" s="185" t="s">
        <v>5077</v>
      </c>
    </row>
    <row r="517" spans="1:16" ht="12.75" customHeight="1" x14ac:dyDescent="0.2">
      <c r="A517" s="39">
        <v>600</v>
      </c>
      <c r="B517" s="117"/>
      <c r="C517" s="117"/>
      <c r="D517" s="126" t="s">
        <v>1828</v>
      </c>
      <c r="E517" s="60" t="s">
        <v>1669</v>
      </c>
      <c r="F517" s="127" t="s">
        <v>1670</v>
      </c>
      <c r="G517" s="128">
        <v>601.32000000000005</v>
      </c>
      <c r="H517" s="178"/>
      <c r="I517" s="178"/>
      <c r="J517" s="126" t="s">
        <v>1828</v>
      </c>
      <c r="K517" s="60" t="s">
        <v>1669</v>
      </c>
      <c r="L517" s="127" t="s">
        <v>1670</v>
      </c>
      <c r="M517" s="128">
        <v>670.08</v>
      </c>
      <c r="N517" s="174">
        <f t="shared" si="26"/>
        <v>-68.759999999999991</v>
      </c>
      <c r="O517" s="175">
        <f t="shared" si="27"/>
        <v>-0.10261461318051579</v>
      </c>
      <c r="P517" s="185" t="s">
        <v>5077</v>
      </c>
    </row>
    <row r="518" spans="1:16" ht="12.75" customHeight="1" x14ac:dyDescent="0.2">
      <c r="A518" s="39">
        <v>601</v>
      </c>
      <c r="B518" s="117"/>
      <c r="C518" s="117"/>
      <c r="D518" s="126" t="s">
        <v>1829</v>
      </c>
      <c r="E518" s="60" t="s">
        <v>1672</v>
      </c>
      <c r="F518" s="127" t="s">
        <v>1673</v>
      </c>
      <c r="G518" s="128">
        <v>651.42999999999995</v>
      </c>
      <c r="H518" s="178"/>
      <c r="I518" s="178"/>
      <c r="J518" s="126" t="s">
        <v>1829</v>
      </c>
      <c r="K518" s="60" t="s">
        <v>1672</v>
      </c>
      <c r="L518" s="127" t="s">
        <v>1673</v>
      </c>
      <c r="M518" s="128">
        <v>725.92</v>
      </c>
      <c r="N518" s="174">
        <f t="shared" si="26"/>
        <v>-74.490000000000009</v>
      </c>
      <c r="O518" s="175">
        <f t="shared" si="27"/>
        <v>-0.10261461318051579</v>
      </c>
      <c r="P518" s="185" t="s">
        <v>5077</v>
      </c>
    </row>
    <row r="519" spans="1:16" ht="12.75" customHeight="1" x14ac:dyDescent="0.2">
      <c r="A519" s="39">
        <v>602</v>
      </c>
      <c r="B519" s="117"/>
      <c r="C519" s="117"/>
      <c r="D519" s="126" t="s">
        <v>1830</v>
      </c>
      <c r="E519" s="60" t="s">
        <v>1675</v>
      </c>
      <c r="F519" s="127" t="s">
        <v>1676</v>
      </c>
      <c r="G519" s="128">
        <v>701.54</v>
      </c>
      <c r="H519" s="178"/>
      <c r="I519" s="178"/>
      <c r="J519" s="126" t="s">
        <v>1830</v>
      </c>
      <c r="K519" s="60" t="s">
        <v>1675</v>
      </c>
      <c r="L519" s="127" t="s">
        <v>1676</v>
      </c>
      <c r="M519" s="128">
        <v>781.76</v>
      </c>
      <c r="N519" s="174">
        <f t="shared" si="26"/>
        <v>-80.220000000000027</v>
      </c>
      <c r="O519" s="175">
        <f t="shared" si="27"/>
        <v>-0.10261461318051579</v>
      </c>
      <c r="P519" s="185" t="s">
        <v>5077</v>
      </c>
    </row>
    <row r="520" spans="1:16" ht="38.25" customHeight="1" x14ac:dyDescent="0.2">
      <c r="A520" s="39">
        <v>603</v>
      </c>
      <c r="B520" s="117"/>
      <c r="C520" s="117"/>
      <c r="D520" s="126" t="s">
        <v>1831</v>
      </c>
      <c r="E520" s="60" t="s">
        <v>1678</v>
      </c>
      <c r="F520" s="127" t="s">
        <v>1679</v>
      </c>
      <c r="G520" s="128">
        <v>751.65</v>
      </c>
      <c r="H520" s="178"/>
      <c r="I520" s="178"/>
      <c r="J520" s="126" t="s">
        <v>1831</v>
      </c>
      <c r="K520" s="60" t="s">
        <v>1678</v>
      </c>
      <c r="L520" s="127" t="s">
        <v>1679</v>
      </c>
      <c r="M520" s="128">
        <v>837.6</v>
      </c>
      <c r="N520" s="174">
        <f t="shared" si="26"/>
        <v>-85.950000000000045</v>
      </c>
      <c r="O520" s="175">
        <f t="shared" si="27"/>
        <v>-0.10261461318051579</v>
      </c>
      <c r="P520" s="185" t="s">
        <v>5077</v>
      </c>
    </row>
    <row r="521" spans="1:16" ht="12.75" customHeight="1" x14ac:dyDescent="0.2">
      <c r="A521" s="39">
        <v>604</v>
      </c>
      <c r="B521" s="117"/>
      <c r="C521" s="117"/>
      <c r="D521" s="126" t="s">
        <v>1832</v>
      </c>
      <c r="E521" s="60" t="s">
        <v>1681</v>
      </c>
      <c r="F521" s="127" t="s">
        <v>1682</v>
      </c>
      <c r="G521" s="128">
        <v>801.76</v>
      </c>
      <c r="H521" s="178"/>
      <c r="I521" s="178"/>
      <c r="J521" s="126" t="s">
        <v>1832</v>
      </c>
      <c r="K521" s="60" t="s">
        <v>1681</v>
      </c>
      <c r="L521" s="127" t="s">
        <v>1682</v>
      </c>
      <c r="M521" s="128">
        <v>893.44</v>
      </c>
      <c r="N521" s="174">
        <f t="shared" si="26"/>
        <v>-91.680000000000064</v>
      </c>
      <c r="O521" s="175">
        <f t="shared" si="27"/>
        <v>-0.10261461318051579</v>
      </c>
      <c r="P521" s="185" t="s">
        <v>5077</v>
      </c>
    </row>
    <row r="522" spans="1:16" ht="12.75" customHeight="1" x14ac:dyDescent="0.2">
      <c r="A522" s="39">
        <v>605</v>
      </c>
      <c r="B522" s="117"/>
      <c r="C522" s="117"/>
      <c r="D522" s="126" t="s">
        <v>1833</v>
      </c>
      <c r="E522" s="60" t="s">
        <v>1684</v>
      </c>
      <c r="F522" s="127" t="s">
        <v>1685</v>
      </c>
      <c r="G522" s="128">
        <v>851.87</v>
      </c>
      <c r="H522" s="178"/>
      <c r="I522" s="178"/>
      <c r="J522" s="126" t="s">
        <v>1833</v>
      </c>
      <c r="K522" s="60" t="s">
        <v>1684</v>
      </c>
      <c r="L522" s="127" t="s">
        <v>1685</v>
      </c>
      <c r="M522" s="128">
        <v>949.28</v>
      </c>
      <c r="N522" s="174">
        <f t="shared" si="26"/>
        <v>-97.409999999999968</v>
      </c>
      <c r="O522" s="175">
        <f t="shared" si="27"/>
        <v>-0.10261461318051568</v>
      </c>
      <c r="P522" s="185" t="s">
        <v>5077</v>
      </c>
    </row>
    <row r="523" spans="1:16" ht="25.5" customHeight="1" x14ac:dyDescent="0.2">
      <c r="A523" s="39">
        <v>606</v>
      </c>
      <c r="B523" s="117"/>
      <c r="C523" s="117"/>
      <c r="D523" s="126" t="s">
        <v>1834</v>
      </c>
      <c r="E523" s="60" t="s">
        <v>1687</v>
      </c>
      <c r="F523" s="127" t="s">
        <v>1688</v>
      </c>
      <c r="G523" s="128">
        <v>901.98</v>
      </c>
      <c r="H523" s="178"/>
      <c r="I523" s="178"/>
      <c r="J523" s="126" t="s">
        <v>1834</v>
      </c>
      <c r="K523" s="60" t="s">
        <v>1687</v>
      </c>
      <c r="L523" s="127" t="s">
        <v>1688</v>
      </c>
      <c r="M523" s="128">
        <v>1005.12</v>
      </c>
      <c r="N523" s="174">
        <f t="shared" si="26"/>
        <v>-103.13999999999999</v>
      </c>
      <c r="O523" s="175">
        <f t="shared" si="27"/>
        <v>-0.10261461318051579</v>
      </c>
      <c r="P523" s="185" t="s">
        <v>5077</v>
      </c>
    </row>
    <row r="524" spans="1:16" ht="25.5" customHeight="1" x14ac:dyDescent="0.2">
      <c r="A524" s="39">
        <v>607</v>
      </c>
      <c r="B524" s="117"/>
      <c r="C524" s="117"/>
      <c r="D524" s="126" t="s">
        <v>1835</v>
      </c>
      <c r="E524" s="60" t="s">
        <v>1690</v>
      </c>
      <c r="F524" s="127" t="s">
        <v>1691</v>
      </c>
      <c r="G524" s="128">
        <v>952.09</v>
      </c>
      <c r="H524" s="178"/>
      <c r="I524" s="178"/>
      <c r="J524" s="126" t="s">
        <v>1835</v>
      </c>
      <c r="K524" s="60" t="s">
        <v>1690</v>
      </c>
      <c r="L524" s="127" t="s">
        <v>1691</v>
      </c>
      <c r="M524" s="128">
        <v>1060.96</v>
      </c>
      <c r="N524" s="174">
        <f t="shared" si="26"/>
        <v>-108.87</v>
      </c>
      <c r="O524" s="175">
        <f t="shared" si="27"/>
        <v>-0.10261461318051579</v>
      </c>
      <c r="P524" s="185" t="s">
        <v>5077</v>
      </c>
    </row>
    <row r="525" spans="1:16" ht="25.5" customHeight="1" x14ac:dyDescent="0.2">
      <c r="A525" s="39">
        <v>608</v>
      </c>
      <c r="B525" s="117"/>
      <c r="C525" s="117"/>
      <c r="D525" s="126" t="s">
        <v>1836</v>
      </c>
      <c r="E525" s="60" t="s">
        <v>1693</v>
      </c>
      <c r="F525" s="127" t="s">
        <v>1694</v>
      </c>
      <c r="G525" s="128">
        <v>1002.2</v>
      </c>
      <c r="H525" s="178"/>
      <c r="I525" s="178"/>
      <c r="J525" s="126" t="s">
        <v>1836</v>
      </c>
      <c r="K525" s="60" t="s">
        <v>1693</v>
      </c>
      <c r="L525" s="127" t="s">
        <v>1694</v>
      </c>
      <c r="M525" s="128">
        <v>1116.8</v>
      </c>
      <c r="N525" s="174">
        <f t="shared" si="26"/>
        <v>-114.59999999999991</v>
      </c>
      <c r="O525" s="175">
        <f t="shared" si="27"/>
        <v>-0.10261461318051568</v>
      </c>
      <c r="P525" s="185" t="s">
        <v>5077</v>
      </c>
    </row>
    <row r="526" spans="1:16" ht="25.5" customHeight="1" x14ac:dyDescent="0.2">
      <c r="A526" s="39">
        <v>609</v>
      </c>
      <c r="B526" s="117"/>
      <c r="C526" s="117"/>
      <c r="D526" s="126" t="s">
        <v>1837</v>
      </c>
      <c r="E526" s="60"/>
      <c r="F526" s="127" t="s">
        <v>1838</v>
      </c>
      <c r="G526" s="128"/>
      <c r="H526" s="178"/>
      <c r="I526" s="178"/>
      <c r="J526" s="126" t="s">
        <v>1837</v>
      </c>
      <c r="K526" s="60"/>
      <c r="L526" s="127" t="s">
        <v>5036</v>
      </c>
      <c r="M526" s="128"/>
      <c r="O526" s="175" t="str">
        <f t="shared" si="27"/>
        <v/>
      </c>
    </row>
    <row r="527" spans="1:16" ht="25.5" customHeight="1" x14ac:dyDescent="0.2">
      <c r="A527" s="39">
        <v>610</v>
      </c>
      <c r="B527" s="117"/>
      <c r="C527" s="117"/>
      <c r="D527" s="126" t="s">
        <v>1839</v>
      </c>
      <c r="E527" s="60" t="s">
        <v>1698</v>
      </c>
      <c r="F527" s="127" t="s">
        <v>1699</v>
      </c>
      <c r="G527" s="128">
        <v>1052.31</v>
      </c>
      <c r="H527" s="178"/>
      <c r="I527" s="178"/>
      <c r="J527" s="126" t="s">
        <v>1839</v>
      </c>
      <c r="K527" s="60" t="s">
        <v>1698</v>
      </c>
      <c r="L527" s="127" t="s">
        <v>1699</v>
      </c>
      <c r="M527" s="128">
        <v>1172.6400000000001</v>
      </c>
      <c r="N527" s="174">
        <f t="shared" ref="N527:N533" si="28">G527-M527</f>
        <v>-120.33000000000015</v>
      </c>
      <c r="O527" s="175">
        <f t="shared" si="27"/>
        <v>-0.1026146131805159</v>
      </c>
      <c r="P527" s="185" t="s">
        <v>5077</v>
      </c>
    </row>
    <row r="528" spans="1:16" ht="25.5" customHeight="1" x14ac:dyDescent="0.2">
      <c r="A528" s="39">
        <v>611</v>
      </c>
      <c r="B528" s="117"/>
      <c r="C528" s="117"/>
      <c r="D528" s="126" t="s">
        <v>1840</v>
      </c>
      <c r="E528" s="60" t="s">
        <v>1701</v>
      </c>
      <c r="F528" s="127" t="s">
        <v>1702</v>
      </c>
      <c r="G528" s="128">
        <v>1102.42</v>
      </c>
      <c r="H528" s="178"/>
      <c r="I528" s="178"/>
      <c r="J528" s="126" t="s">
        <v>1840</v>
      </c>
      <c r="K528" s="60" t="s">
        <v>1701</v>
      </c>
      <c r="L528" s="127" t="s">
        <v>1702</v>
      </c>
      <c r="M528" s="128">
        <v>1228.48</v>
      </c>
      <c r="N528" s="174">
        <f t="shared" si="28"/>
        <v>-126.05999999999995</v>
      </c>
      <c r="O528" s="175">
        <f t="shared" si="27"/>
        <v>-0.10261461318051568</v>
      </c>
      <c r="P528" s="185" t="s">
        <v>5077</v>
      </c>
    </row>
    <row r="529" spans="1:16" ht="25.5" customHeight="1" x14ac:dyDescent="0.2">
      <c r="A529" s="39">
        <v>612</v>
      </c>
      <c r="B529" s="117"/>
      <c r="C529" s="117"/>
      <c r="D529" s="126" t="s">
        <v>1841</v>
      </c>
      <c r="E529" s="60" t="s">
        <v>1704</v>
      </c>
      <c r="F529" s="127" t="s">
        <v>1705</v>
      </c>
      <c r="G529" s="128">
        <v>1152.53</v>
      </c>
      <c r="H529" s="178"/>
      <c r="I529" s="178"/>
      <c r="J529" s="126" t="s">
        <v>1841</v>
      </c>
      <c r="K529" s="60" t="s">
        <v>1704</v>
      </c>
      <c r="L529" s="127" t="s">
        <v>1705</v>
      </c>
      <c r="M529" s="128">
        <v>1284.32</v>
      </c>
      <c r="N529" s="174">
        <f t="shared" si="28"/>
        <v>-131.78999999999996</v>
      </c>
      <c r="O529" s="175">
        <f t="shared" si="27"/>
        <v>-0.10261461318051579</v>
      </c>
      <c r="P529" s="185" t="s">
        <v>5077</v>
      </c>
    </row>
    <row r="530" spans="1:16" ht="25.5" customHeight="1" x14ac:dyDescent="0.2">
      <c r="A530" s="39">
        <v>613</v>
      </c>
      <c r="B530" s="117"/>
      <c r="C530" s="117"/>
      <c r="D530" s="126" t="s">
        <v>1842</v>
      </c>
      <c r="E530" s="60" t="s">
        <v>1707</v>
      </c>
      <c r="F530" s="127" t="s">
        <v>1708</v>
      </c>
      <c r="G530" s="128">
        <v>1202.6400000000001</v>
      </c>
      <c r="H530" s="178"/>
      <c r="I530" s="178"/>
      <c r="J530" s="126" t="s">
        <v>1842</v>
      </c>
      <c r="K530" s="60" t="s">
        <v>1707</v>
      </c>
      <c r="L530" s="127" t="s">
        <v>1708</v>
      </c>
      <c r="M530" s="128">
        <v>1340.16</v>
      </c>
      <c r="N530" s="174">
        <f t="shared" si="28"/>
        <v>-137.51999999999998</v>
      </c>
      <c r="O530" s="175">
        <f t="shared" si="27"/>
        <v>-0.10261461318051579</v>
      </c>
      <c r="P530" s="185" t="s">
        <v>5077</v>
      </c>
    </row>
    <row r="531" spans="1:16" ht="25.5" customHeight="1" x14ac:dyDescent="0.2">
      <c r="A531" s="39">
        <v>614</v>
      </c>
      <c r="B531" s="117"/>
      <c r="C531" s="117"/>
      <c r="D531" s="126" t="s">
        <v>1843</v>
      </c>
      <c r="E531" s="60" t="s">
        <v>1710</v>
      </c>
      <c r="F531" s="127" t="s">
        <v>1711</v>
      </c>
      <c r="G531" s="128">
        <v>1252.75</v>
      </c>
      <c r="H531" s="178"/>
      <c r="I531" s="178"/>
      <c r="J531" s="126" t="s">
        <v>1843</v>
      </c>
      <c r="K531" s="60" t="s">
        <v>1710</v>
      </c>
      <c r="L531" s="127" t="s">
        <v>1711</v>
      </c>
      <c r="M531" s="128">
        <v>1396</v>
      </c>
      <c r="N531" s="174">
        <f t="shared" si="28"/>
        <v>-143.25</v>
      </c>
      <c r="O531" s="175">
        <f t="shared" si="27"/>
        <v>-0.10261461318051579</v>
      </c>
      <c r="P531" s="185" t="s">
        <v>5077</v>
      </c>
    </row>
    <row r="532" spans="1:16" ht="25.5" customHeight="1" x14ac:dyDescent="0.2">
      <c r="A532" s="39">
        <v>615</v>
      </c>
      <c r="B532" s="117"/>
      <c r="C532" s="117"/>
      <c r="D532" s="126" t="s">
        <v>1844</v>
      </c>
      <c r="E532" s="60" t="s">
        <v>1713</v>
      </c>
      <c r="F532" s="127" t="s">
        <v>1714</v>
      </c>
      <c r="G532" s="128">
        <v>1302.8599999999999</v>
      </c>
      <c r="H532" s="178"/>
      <c r="I532" s="178"/>
      <c r="J532" s="126" t="s">
        <v>1844</v>
      </c>
      <c r="K532" s="60" t="s">
        <v>1713</v>
      </c>
      <c r="L532" s="127" t="s">
        <v>1714</v>
      </c>
      <c r="M532" s="128">
        <v>1451.84</v>
      </c>
      <c r="N532" s="174">
        <f t="shared" si="28"/>
        <v>-148.98000000000002</v>
      </c>
      <c r="O532" s="175">
        <f t="shared" si="27"/>
        <v>-0.10261461318051579</v>
      </c>
      <c r="P532" s="185" t="s">
        <v>5077</v>
      </c>
    </row>
    <row r="533" spans="1:16" ht="25.5" customHeight="1" x14ac:dyDescent="0.2">
      <c r="A533" s="39">
        <v>616</v>
      </c>
      <c r="B533" s="117"/>
      <c r="C533" s="117"/>
      <c r="D533" s="126" t="s">
        <v>1845</v>
      </c>
      <c r="E533" s="60" t="s">
        <v>1716</v>
      </c>
      <c r="F533" s="127" t="s">
        <v>1717</v>
      </c>
      <c r="G533" s="128">
        <v>1352.97</v>
      </c>
      <c r="H533" s="178"/>
      <c r="I533" s="178"/>
      <c r="J533" s="126" t="s">
        <v>1845</v>
      </c>
      <c r="K533" s="60" t="s">
        <v>1716</v>
      </c>
      <c r="L533" s="127" t="s">
        <v>1717</v>
      </c>
      <c r="M533" s="128">
        <v>1507.68</v>
      </c>
      <c r="N533" s="174">
        <f t="shared" si="28"/>
        <v>-154.71000000000004</v>
      </c>
      <c r="O533" s="175">
        <f t="shared" si="27"/>
        <v>-0.10261461318051579</v>
      </c>
      <c r="P533" s="185" t="s">
        <v>5077</v>
      </c>
    </row>
    <row r="534" spans="1:16" ht="25.5" customHeight="1" x14ac:dyDescent="0.2">
      <c r="A534" s="39">
        <v>617</v>
      </c>
      <c r="B534" s="117"/>
      <c r="C534" s="117"/>
      <c r="D534" s="126" t="s">
        <v>1846</v>
      </c>
      <c r="E534" s="60"/>
      <c r="F534" s="127" t="s">
        <v>1847</v>
      </c>
      <c r="G534" s="128"/>
      <c r="H534" s="179"/>
      <c r="I534" s="179"/>
      <c r="J534" s="126" t="s">
        <v>1846</v>
      </c>
      <c r="K534" s="60" t="s">
        <v>5034</v>
      </c>
      <c r="L534" s="127" t="s">
        <v>5035</v>
      </c>
      <c r="M534" s="128">
        <v>1563.52</v>
      </c>
      <c r="O534" s="175" t="str">
        <f t="shared" si="27"/>
        <v/>
      </c>
    </row>
    <row r="535" spans="1:16" ht="25.5" customHeight="1" x14ac:dyDescent="0.2">
      <c r="A535" s="39">
        <v>618</v>
      </c>
      <c r="B535" s="117"/>
      <c r="C535" s="117"/>
      <c r="D535" s="160" t="s">
        <v>1848</v>
      </c>
      <c r="E535" s="60" t="s">
        <v>1721</v>
      </c>
      <c r="F535" s="161" t="s">
        <v>1722</v>
      </c>
      <c r="G535" s="162">
        <v>1403.08</v>
      </c>
      <c r="H535" s="125"/>
      <c r="I535" s="125"/>
      <c r="J535" s="126"/>
      <c r="K535" s="60"/>
      <c r="L535" s="127"/>
      <c r="M535" s="128"/>
      <c r="O535" s="175" t="str">
        <f t="shared" si="27"/>
        <v/>
      </c>
    </row>
    <row r="536" spans="1:16" ht="25.5" customHeight="1" x14ac:dyDescent="0.2">
      <c r="A536" s="39">
        <v>619</v>
      </c>
      <c r="B536" s="117"/>
      <c r="C536" s="117"/>
      <c r="D536" s="160" t="s">
        <v>1849</v>
      </c>
      <c r="E536" s="60" t="s">
        <v>1724</v>
      </c>
      <c r="F536" s="161" t="s">
        <v>1725</v>
      </c>
      <c r="G536" s="162">
        <v>1503.3</v>
      </c>
      <c r="H536" s="125"/>
      <c r="I536" s="125"/>
      <c r="J536" s="126"/>
      <c r="K536" s="60"/>
      <c r="L536" s="127"/>
      <c r="M536" s="128"/>
      <c r="O536" s="175" t="str">
        <f t="shared" si="27"/>
        <v/>
      </c>
    </row>
    <row r="537" spans="1:16" ht="25.5" customHeight="1" x14ac:dyDescent="0.2">
      <c r="A537" s="39">
        <v>620</v>
      </c>
      <c r="B537" s="117"/>
      <c r="C537" s="117"/>
      <c r="D537" s="160" t="s">
        <v>1850</v>
      </c>
      <c r="E537" s="60" t="s">
        <v>1727</v>
      </c>
      <c r="F537" s="161" t="s">
        <v>1728</v>
      </c>
      <c r="G537" s="162">
        <v>1653.63</v>
      </c>
      <c r="H537" s="125"/>
      <c r="I537" s="125"/>
      <c r="J537" s="126"/>
      <c r="K537" s="60"/>
      <c r="L537" s="127"/>
      <c r="M537" s="128"/>
      <c r="O537" s="175" t="str">
        <f t="shared" si="27"/>
        <v/>
      </c>
    </row>
    <row r="538" spans="1:16" ht="25.5" customHeight="1" x14ac:dyDescent="0.2">
      <c r="A538" s="39">
        <v>621</v>
      </c>
      <c r="B538" s="117"/>
      <c r="C538" s="117"/>
      <c r="D538" s="160" t="s">
        <v>1851</v>
      </c>
      <c r="E538" s="60" t="s">
        <v>1730</v>
      </c>
      <c r="F538" s="161" t="s">
        <v>1731</v>
      </c>
      <c r="G538" s="162">
        <v>1803.96</v>
      </c>
      <c r="H538" s="125"/>
      <c r="I538" s="125"/>
      <c r="J538" s="126"/>
      <c r="K538" s="60"/>
      <c r="L538" s="127"/>
      <c r="M538" s="128"/>
      <c r="O538" s="175" t="str">
        <f t="shared" si="27"/>
        <v/>
      </c>
    </row>
    <row r="539" spans="1:16" ht="25.5" customHeight="1" x14ac:dyDescent="0.2">
      <c r="A539" s="39">
        <v>622</v>
      </c>
      <c r="B539" s="117"/>
      <c r="C539" s="117"/>
      <c r="D539" s="160" t="s">
        <v>1852</v>
      </c>
      <c r="E539" s="60" t="s">
        <v>1733</v>
      </c>
      <c r="F539" s="161" t="s">
        <v>1734</v>
      </c>
      <c r="G539" s="162">
        <v>1954.29</v>
      </c>
      <c r="H539" s="125"/>
      <c r="I539" s="125"/>
      <c r="J539" s="126"/>
      <c r="K539" s="60"/>
      <c r="L539" s="127"/>
      <c r="M539" s="128"/>
      <c r="O539" s="175" t="str">
        <f t="shared" si="27"/>
        <v/>
      </c>
    </row>
    <row r="540" spans="1:16" ht="25.5" customHeight="1" x14ac:dyDescent="0.2">
      <c r="A540" s="39">
        <v>623</v>
      </c>
      <c r="B540" s="117"/>
      <c r="C540" s="117"/>
      <c r="D540" s="160" t="s">
        <v>1853</v>
      </c>
      <c r="E540" s="60" t="s">
        <v>1736</v>
      </c>
      <c r="F540" s="161" t="s">
        <v>1737</v>
      </c>
      <c r="G540" s="162">
        <v>2154.73</v>
      </c>
      <c r="H540" s="125"/>
      <c r="I540" s="125"/>
      <c r="J540" s="126"/>
      <c r="K540" s="60"/>
      <c r="L540" s="127"/>
      <c r="M540" s="128"/>
      <c r="O540" s="175" t="str">
        <f t="shared" si="27"/>
        <v/>
      </c>
    </row>
    <row r="541" spans="1:16" ht="25.5" customHeight="1" x14ac:dyDescent="0.2">
      <c r="A541" s="39">
        <v>624</v>
      </c>
      <c r="B541" s="117"/>
      <c r="C541" s="117"/>
      <c r="D541" s="160" t="s">
        <v>1854</v>
      </c>
      <c r="E541" s="60" t="s">
        <v>1739</v>
      </c>
      <c r="F541" s="161" t="s">
        <v>1740</v>
      </c>
      <c r="G541" s="162">
        <v>2405.2800000000002</v>
      </c>
      <c r="H541" s="125"/>
      <c r="I541" s="125"/>
      <c r="J541" s="126"/>
      <c r="K541" s="60"/>
      <c r="L541" s="127"/>
      <c r="M541" s="128"/>
      <c r="O541" s="175" t="str">
        <f t="shared" si="27"/>
        <v/>
      </c>
    </row>
    <row r="542" spans="1:16" ht="25.5" customHeight="1" x14ac:dyDescent="0.2">
      <c r="A542" s="39">
        <v>625</v>
      </c>
      <c r="B542" s="117"/>
      <c r="C542" s="117"/>
      <c r="D542" s="160" t="s">
        <v>1855</v>
      </c>
      <c r="E542" s="60" t="s">
        <v>1742</v>
      </c>
      <c r="F542" s="161" t="s">
        <v>1743</v>
      </c>
      <c r="G542" s="162">
        <v>2655.83</v>
      </c>
      <c r="H542" s="125"/>
      <c r="I542" s="125"/>
      <c r="J542" s="126"/>
      <c r="K542" s="60"/>
      <c r="L542" s="127"/>
      <c r="M542" s="128"/>
      <c r="O542" s="175" t="str">
        <f t="shared" si="27"/>
        <v/>
      </c>
    </row>
    <row r="543" spans="1:16" ht="25.5" customHeight="1" x14ac:dyDescent="0.2">
      <c r="A543" s="39">
        <v>626</v>
      </c>
      <c r="B543" s="117"/>
      <c r="C543" s="117"/>
      <c r="D543" s="160" t="s">
        <v>1856</v>
      </c>
      <c r="E543" s="60" t="s">
        <v>1745</v>
      </c>
      <c r="F543" s="161" t="s">
        <v>1746</v>
      </c>
      <c r="G543" s="162">
        <v>2906.38</v>
      </c>
      <c r="H543" s="125"/>
      <c r="I543" s="125"/>
      <c r="J543" s="126"/>
      <c r="K543" s="60"/>
      <c r="L543" s="127"/>
      <c r="M543" s="128"/>
      <c r="O543" s="175" t="str">
        <f t="shared" si="27"/>
        <v/>
      </c>
    </row>
    <row r="544" spans="1:16" ht="12.75" customHeight="1" x14ac:dyDescent="0.2">
      <c r="A544" s="39">
        <v>627</v>
      </c>
      <c r="B544" s="117"/>
      <c r="C544" s="117"/>
      <c r="D544" s="160" t="s">
        <v>1857</v>
      </c>
      <c r="E544" s="60" t="s">
        <v>1748</v>
      </c>
      <c r="F544" s="161" t="s">
        <v>1749</v>
      </c>
      <c r="G544" s="162">
        <v>3156.93</v>
      </c>
      <c r="H544" s="125"/>
      <c r="I544" s="125"/>
      <c r="J544" s="126"/>
      <c r="K544" s="60"/>
      <c r="L544" s="127"/>
      <c r="M544" s="128"/>
      <c r="O544" s="175" t="str">
        <f t="shared" si="27"/>
        <v/>
      </c>
    </row>
    <row r="545" spans="1:15" ht="25.5" customHeight="1" x14ac:dyDescent="0.2">
      <c r="A545" s="39">
        <v>628</v>
      </c>
      <c r="B545" s="117"/>
      <c r="C545" s="117"/>
      <c r="D545" s="160" t="s">
        <v>1858</v>
      </c>
      <c r="E545" s="60" t="s">
        <v>1751</v>
      </c>
      <c r="F545" s="161" t="s">
        <v>1752</v>
      </c>
      <c r="G545" s="162">
        <v>3407.48</v>
      </c>
      <c r="H545" s="125"/>
      <c r="I545" s="125"/>
      <c r="J545" s="126"/>
      <c r="K545" s="60"/>
      <c r="L545" s="127"/>
      <c r="M545" s="128"/>
      <c r="O545" s="175" t="str">
        <f t="shared" si="27"/>
        <v/>
      </c>
    </row>
    <row r="546" spans="1:15" ht="25.5" customHeight="1" x14ac:dyDescent="0.2">
      <c r="A546" s="39">
        <v>629</v>
      </c>
      <c r="B546" s="117"/>
      <c r="C546" s="117"/>
      <c r="D546" s="160" t="s">
        <v>1859</v>
      </c>
      <c r="E546" s="60" t="s">
        <v>1754</v>
      </c>
      <c r="F546" s="161" t="s">
        <v>1755</v>
      </c>
      <c r="G546" s="162">
        <v>3708.14</v>
      </c>
      <c r="H546" s="125"/>
      <c r="I546" s="125"/>
      <c r="J546" s="126"/>
      <c r="K546" s="60"/>
      <c r="L546" s="127"/>
      <c r="M546" s="128"/>
      <c r="O546" s="175" t="str">
        <f t="shared" si="27"/>
        <v/>
      </c>
    </row>
    <row r="547" spans="1:15" ht="25.5" customHeight="1" x14ac:dyDescent="0.2">
      <c r="A547" s="39">
        <v>630</v>
      </c>
      <c r="B547" s="117"/>
      <c r="C547" s="117"/>
      <c r="D547" s="160" t="s">
        <v>1860</v>
      </c>
      <c r="E547" s="60" t="s">
        <v>1757</v>
      </c>
      <c r="F547" s="161" t="s">
        <v>1758</v>
      </c>
      <c r="G547" s="162">
        <v>4209.24</v>
      </c>
      <c r="H547" s="125"/>
      <c r="I547" s="125"/>
      <c r="J547" s="126"/>
      <c r="K547" s="60"/>
      <c r="L547" s="127"/>
      <c r="M547" s="128"/>
      <c r="O547" s="175" t="str">
        <f t="shared" si="27"/>
        <v/>
      </c>
    </row>
    <row r="548" spans="1:15" ht="25.5" customHeight="1" x14ac:dyDescent="0.2">
      <c r="A548" s="39">
        <v>631</v>
      </c>
      <c r="B548" s="117"/>
      <c r="C548" s="117"/>
      <c r="D548" s="160" t="s">
        <v>1861</v>
      </c>
      <c r="E548" s="60" t="s">
        <v>1760</v>
      </c>
      <c r="F548" s="161" t="s">
        <v>1761</v>
      </c>
      <c r="G548" s="162">
        <v>5011</v>
      </c>
      <c r="H548" s="125"/>
      <c r="I548" s="125"/>
      <c r="J548" s="126"/>
      <c r="K548" s="60"/>
      <c r="L548" s="127"/>
      <c r="M548" s="128"/>
      <c r="O548" s="175" t="str">
        <f t="shared" si="27"/>
        <v/>
      </c>
    </row>
    <row r="549" spans="1:15" ht="25.5" customHeight="1" x14ac:dyDescent="0.2">
      <c r="A549" s="39">
        <v>632</v>
      </c>
      <c r="B549" s="117"/>
      <c r="C549" s="117"/>
      <c r="D549" s="160" t="s">
        <v>1862</v>
      </c>
      <c r="E549" s="60" t="s">
        <v>1763</v>
      </c>
      <c r="F549" s="161" t="s">
        <v>1764</v>
      </c>
      <c r="G549" s="162">
        <v>6564.41</v>
      </c>
      <c r="H549" s="125"/>
      <c r="I549" s="125"/>
      <c r="J549" s="126"/>
      <c r="K549" s="60"/>
      <c r="L549" s="127"/>
      <c r="M549" s="128"/>
      <c r="O549" s="175" t="str">
        <f t="shared" si="27"/>
        <v/>
      </c>
    </row>
    <row r="550" spans="1:15" ht="25.5" customHeight="1" x14ac:dyDescent="0.2">
      <c r="A550" s="39">
        <v>633</v>
      </c>
      <c r="B550" s="118"/>
      <c r="C550" s="118"/>
      <c r="D550" s="160" t="s">
        <v>1863</v>
      </c>
      <c r="E550" s="60" t="s">
        <v>1766</v>
      </c>
      <c r="F550" s="161" t="s">
        <v>1767</v>
      </c>
      <c r="G550" s="162">
        <v>7566.61</v>
      </c>
      <c r="H550" s="125"/>
      <c r="I550" s="125"/>
      <c r="J550" s="126"/>
      <c r="K550" s="60"/>
      <c r="L550" s="127"/>
      <c r="M550" s="128"/>
      <c r="O550" s="175" t="str">
        <f t="shared" si="27"/>
        <v/>
      </c>
    </row>
    <row r="551" spans="1:15" ht="25.5" customHeight="1" x14ac:dyDescent="0.2">
      <c r="A551" s="39">
        <v>634</v>
      </c>
      <c r="B551" s="176" t="s">
        <v>71</v>
      </c>
      <c r="C551" s="176" t="s">
        <v>72</v>
      </c>
      <c r="D551" s="126"/>
      <c r="E551" s="54"/>
      <c r="F551" s="119" t="s">
        <v>1864</v>
      </c>
      <c r="G551" s="120"/>
      <c r="H551" s="127" t="s">
        <v>71</v>
      </c>
      <c r="I551" s="127" t="s">
        <v>72</v>
      </c>
      <c r="J551" s="126"/>
      <c r="K551" s="54"/>
      <c r="L551" s="127" t="s">
        <v>1864</v>
      </c>
      <c r="M551" s="124"/>
      <c r="O551" s="175" t="str">
        <f t="shared" si="27"/>
        <v/>
      </c>
    </row>
    <row r="552" spans="1:15" ht="12.75" customHeight="1" x14ac:dyDescent="0.2">
      <c r="A552" s="39">
        <v>635</v>
      </c>
      <c r="B552" s="117"/>
      <c r="C552" s="117"/>
      <c r="D552" s="126" t="s">
        <v>1865</v>
      </c>
      <c r="E552" s="54" t="s">
        <v>1866</v>
      </c>
      <c r="F552" s="127" t="s">
        <v>1867</v>
      </c>
      <c r="G552" s="128">
        <v>684.99</v>
      </c>
      <c r="H552" s="124"/>
      <c r="I552" s="124"/>
      <c r="J552" s="126" t="s">
        <v>1865</v>
      </c>
      <c r="K552" s="54" t="s">
        <v>1866</v>
      </c>
      <c r="L552" s="127" t="s">
        <v>1867</v>
      </c>
      <c r="M552" s="128">
        <v>664.23</v>
      </c>
      <c r="N552" s="174">
        <f t="shared" ref="N552:N575" si="29">G552-M552</f>
        <v>20.759999999999991</v>
      </c>
      <c r="O552" s="175">
        <f t="shared" si="27"/>
        <v>3.1254234226096411E-2</v>
      </c>
    </row>
    <row r="553" spans="1:15" ht="12.75" customHeight="1" x14ac:dyDescent="0.2">
      <c r="A553" s="39">
        <v>636</v>
      </c>
      <c r="B553" s="117"/>
      <c r="C553" s="117"/>
      <c r="D553" s="126" t="s">
        <v>1868</v>
      </c>
      <c r="E553" s="54" t="s">
        <v>1869</v>
      </c>
      <c r="F553" s="127" t="s">
        <v>1870</v>
      </c>
      <c r="G553" s="128">
        <v>1131.72</v>
      </c>
      <c r="H553" s="124"/>
      <c r="I553" s="124"/>
      <c r="J553" s="126" t="s">
        <v>1868</v>
      </c>
      <c r="K553" s="54" t="s">
        <v>1869</v>
      </c>
      <c r="L553" s="127" t="s">
        <v>1870</v>
      </c>
      <c r="M553" s="128">
        <v>1097.42</v>
      </c>
      <c r="N553" s="174">
        <f t="shared" si="29"/>
        <v>34.299999999999955</v>
      </c>
      <c r="O553" s="175">
        <f t="shared" si="27"/>
        <v>3.1255125658362193E-2</v>
      </c>
    </row>
    <row r="554" spans="1:15" ht="12.75" customHeight="1" x14ac:dyDescent="0.2">
      <c r="A554" s="39">
        <v>637</v>
      </c>
      <c r="B554" s="117"/>
      <c r="C554" s="117"/>
      <c r="D554" s="126" t="s">
        <v>1871</v>
      </c>
      <c r="E554" s="54" t="s">
        <v>1872</v>
      </c>
      <c r="F554" s="127" t="s">
        <v>1873</v>
      </c>
      <c r="G554" s="128">
        <v>1667.81</v>
      </c>
      <c r="H554" s="124"/>
      <c r="I554" s="124"/>
      <c r="J554" s="126" t="s">
        <v>1871</v>
      </c>
      <c r="K554" s="54" t="s">
        <v>1872</v>
      </c>
      <c r="L554" s="127" t="s">
        <v>1873</v>
      </c>
      <c r="M554" s="128">
        <v>1617.25</v>
      </c>
      <c r="N554" s="174">
        <f t="shared" si="29"/>
        <v>50.559999999999945</v>
      </c>
      <c r="O554" s="175">
        <f t="shared" si="27"/>
        <v>3.1262946359560839E-2</v>
      </c>
    </row>
    <row r="555" spans="1:15" ht="12.75" customHeight="1" x14ac:dyDescent="0.2">
      <c r="A555" s="39">
        <v>638</v>
      </c>
      <c r="B555" s="117"/>
      <c r="C555" s="117"/>
      <c r="D555" s="126" t="s">
        <v>1874</v>
      </c>
      <c r="E555" s="54" t="s">
        <v>1875</v>
      </c>
      <c r="F555" s="127" t="s">
        <v>1876</v>
      </c>
      <c r="G555" s="128">
        <v>2382.58</v>
      </c>
      <c r="H555" s="124"/>
      <c r="I555" s="124"/>
      <c r="J555" s="126" t="s">
        <v>1874</v>
      </c>
      <c r="K555" s="54" t="s">
        <v>1875</v>
      </c>
      <c r="L555" s="127" t="s">
        <v>1876</v>
      </c>
      <c r="M555" s="128">
        <v>2310.35</v>
      </c>
      <c r="N555" s="174">
        <f t="shared" si="29"/>
        <v>72.230000000000018</v>
      </c>
      <c r="O555" s="175">
        <f t="shared" si="27"/>
        <v>3.1263661350011906E-2</v>
      </c>
    </row>
    <row r="556" spans="1:15" ht="12.75" customHeight="1" x14ac:dyDescent="0.2">
      <c r="A556" s="39">
        <v>639</v>
      </c>
      <c r="B556" s="117"/>
      <c r="C556" s="117"/>
      <c r="D556" s="126" t="s">
        <v>1877</v>
      </c>
      <c r="E556" s="54" t="s">
        <v>1878</v>
      </c>
      <c r="F556" s="127" t="s">
        <v>1879</v>
      </c>
      <c r="G556" s="128">
        <v>3097.35</v>
      </c>
      <c r="H556" s="124"/>
      <c r="I556" s="124"/>
      <c r="J556" s="126" t="s">
        <v>1877</v>
      </c>
      <c r="K556" s="54" t="s">
        <v>1878</v>
      </c>
      <c r="L556" s="127" t="s">
        <v>1879</v>
      </c>
      <c r="M556" s="128">
        <v>3003.46</v>
      </c>
      <c r="N556" s="174">
        <f t="shared" si="29"/>
        <v>93.889999999999873</v>
      </c>
      <c r="O556" s="175">
        <f t="shared" si="27"/>
        <v>3.1260612759950179E-2</v>
      </c>
    </row>
    <row r="557" spans="1:15" ht="12.75" customHeight="1" x14ac:dyDescent="0.2">
      <c r="A557" s="39">
        <v>640</v>
      </c>
      <c r="B557" s="117"/>
      <c r="C557" s="117"/>
      <c r="D557" s="126" t="s">
        <v>1880</v>
      </c>
      <c r="E557" s="54" t="s">
        <v>1881</v>
      </c>
      <c r="F557" s="127" t="s">
        <v>1882</v>
      </c>
      <c r="G557" s="128">
        <v>3812.13</v>
      </c>
      <c r="H557" s="124"/>
      <c r="I557" s="124"/>
      <c r="J557" s="126" t="s">
        <v>1880</v>
      </c>
      <c r="K557" s="54" t="s">
        <v>1881</v>
      </c>
      <c r="L557" s="127" t="s">
        <v>1882</v>
      </c>
      <c r="M557" s="128">
        <v>3696.57</v>
      </c>
      <c r="N557" s="174">
        <f t="shared" si="29"/>
        <v>115.55999999999995</v>
      </c>
      <c r="O557" s="175">
        <f t="shared" si="27"/>
        <v>3.1261412606822025E-2</v>
      </c>
    </row>
    <row r="558" spans="1:15" ht="12.75" customHeight="1" x14ac:dyDescent="0.2">
      <c r="A558" s="39">
        <v>641</v>
      </c>
      <c r="B558" s="117"/>
      <c r="C558" s="117"/>
      <c r="D558" s="126" t="s">
        <v>1883</v>
      </c>
      <c r="E558" s="54" t="s">
        <v>1884</v>
      </c>
      <c r="F558" s="127" t="s">
        <v>1885</v>
      </c>
      <c r="G558" s="128">
        <v>4526.8999999999996</v>
      </c>
      <c r="H558" s="124"/>
      <c r="I558" s="124"/>
      <c r="J558" s="126" t="s">
        <v>1883</v>
      </c>
      <c r="K558" s="54" t="s">
        <v>1884</v>
      </c>
      <c r="L558" s="127" t="s">
        <v>1885</v>
      </c>
      <c r="M558" s="128">
        <v>4389.67</v>
      </c>
      <c r="N558" s="174">
        <f t="shared" si="29"/>
        <v>137.22999999999956</v>
      </c>
      <c r="O558" s="175">
        <f t="shared" si="27"/>
        <v>3.126203108661918E-2</v>
      </c>
    </row>
    <row r="559" spans="1:15" ht="12.75" customHeight="1" x14ac:dyDescent="0.2">
      <c r="A559" s="39">
        <v>642</v>
      </c>
      <c r="B559" s="117"/>
      <c r="C559" s="117"/>
      <c r="D559" s="126" t="s">
        <v>1886</v>
      </c>
      <c r="E559" s="54" t="s">
        <v>1887</v>
      </c>
      <c r="F559" s="127" t="s">
        <v>1888</v>
      </c>
      <c r="G559" s="128">
        <v>5241.67</v>
      </c>
      <c r="H559" s="124"/>
      <c r="I559" s="124"/>
      <c r="J559" s="126" t="s">
        <v>1886</v>
      </c>
      <c r="K559" s="54" t="s">
        <v>1887</v>
      </c>
      <c r="L559" s="127" t="s">
        <v>1888</v>
      </c>
      <c r="M559" s="128">
        <v>5082.78</v>
      </c>
      <c r="N559" s="174">
        <f t="shared" si="29"/>
        <v>158.89000000000033</v>
      </c>
      <c r="O559" s="175">
        <f t="shared" si="27"/>
        <v>3.1260451957393354E-2</v>
      </c>
    </row>
    <row r="560" spans="1:15" ht="12.75" customHeight="1" x14ac:dyDescent="0.2">
      <c r="A560" s="39">
        <v>643</v>
      </c>
      <c r="B560" s="117"/>
      <c r="C560" s="117"/>
      <c r="D560" s="126" t="s">
        <v>1889</v>
      </c>
      <c r="E560" s="54" t="s">
        <v>1890</v>
      </c>
      <c r="F560" s="127" t="s">
        <v>1891</v>
      </c>
      <c r="G560" s="128">
        <v>5956.45</v>
      </c>
      <c r="H560" s="124"/>
      <c r="I560" s="124"/>
      <c r="J560" s="126" t="s">
        <v>1889</v>
      </c>
      <c r="K560" s="54" t="s">
        <v>1890</v>
      </c>
      <c r="L560" s="127" t="s">
        <v>1891</v>
      </c>
      <c r="M560" s="128">
        <v>5775.89</v>
      </c>
      <c r="N560" s="174">
        <f t="shared" si="29"/>
        <v>180.55999999999949</v>
      </c>
      <c r="O560" s="175">
        <f t="shared" si="27"/>
        <v>3.1260983155842581E-2</v>
      </c>
    </row>
    <row r="561" spans="1:15" ht="12.75" customHeight="1" x14ac:dyDescent="0.2">
      <c r="A561" s="39">
        <v>644</v>
      </c>
      <c r="B561" s="117"/>
      <c r="C561" s="117"/>
      <c r="D561" s="126" t="s">
        <v>1892</v>
      </c>
      <c r="E561" s="54" t="s">
        <v>1893</v>
      </c>
      <c r="F561" s="127" t="s">
        <v>1894</v>
      </c>
      <c r="G561" s="128">
        <v>6671.22</v>
      </c>
      <c r="H561" s="124"/>
      <c r="I561" s="124"/>
      <c r="J561" s="126" t="s">
        <v>1892</v>
      </c>
      <c r="K561" s="54" t="s">
        <v>1893</v>
      </c>
      <c r="L561" s="127" t="s">
        <v>1894</v>
      </c>
      <c r="M561" s="128">
        <v>6468.99</v>
      </c>
      <c r="N561" s="174">
        <f t="shared" si="29"/>
        <v>202.23000000000047</v>
      </c>
      <c r="O561" s="175">
        <f t="shared" si="27"/>
        <v>3.1261448850593343E-2</v>
      </c>
    </row>
    <row r="562" spans="1:15" ht="12.75" customHeight="1" x14ac:dyDescent="0.2">
      <c r="A562" s="39">
        <v>645</v>
      </c>
      <c r="B562" s="117"/>
      <c r="C562" s="117"/>
      <c r="D562" s="126" t="s">
        <v>1895</v>
      </c>
      <c r="E562" s="54" t="s">
        <v>1896</v>
      </c>
      <c r="F562" s="127" t="s">
        <v>1897</v>
      </c>
      <c r="G562" s="128">
        <v>7385.99</v>
      </c>
      <c r="H562" s="124"/>
      <c r="I562" s="124"/>
      <c r="J562" s="126" t="s">
        <v>1895</v>
      </c>
      <c r="K562" s="54" t="s">
        <v>1896</v>
      </c>
      <c r="L562" s="127" t="s">
        <v>1897</v>
      </c>
      <c r="M562" s="128">
        <v>7162.1</v>
      </c>
      <c r="N562" s="174">
        <f t="shared" si="29"/>
        <v>223.88999999999942</v>
      </c>
      <c r="O562" s="175">
        <f t="shared" si="27"/>
        <v>3.1260384524091966E-2</v>
      </c>
    </row>
    <row r="563" spans="1:15" ht="12.75" customHeight="1" x14ac:dyDescent="0.2">
      <c r="A563" s="39">
        <v>646</v>
      </c>
      <c r="B563" s="117"/>
      <c r="C563" s="117"/>
      <c r="D563" s="126" t="s">
        <v>1898</v>
      </c>
      <c r="E563" s="54" t="s">
        <v>1899</v>
      </c>
      <c r="F563" s="127" t="s">
        <v>1900</v>
      </c>
      <c r="G563" s="128">
        <v>8339.0300000000007</v>
      </c>
      <c r="H563" s="124"/>
      <c r="I563" s="124"/>
      <c r="J563" s="126" t="s">
        <v>1898</v>
      </c>
      <c r="K563" s="54" t="s">
        <v>1899</v>
      </c>
      <c r="L563" s="127" t="s">
        <v>1900</v>
      </c>
      <c r="M563" s="128">
        <v>8086.24</v>
      </c>
      <c r="N563" s="174">
        <f t="shared" si="29"/>
        <v>252.79000000000087</v>
      </c>
      <c r="O563" s="175">
        <f t="shared" si="27"/>
        <v>3.1261748352757301E-2</v>
      </c>
    </row>
    <row r="564" spans="1:15" ht="12.75" customHeight="1" x14ac:dyDescent="0.2">
      <c r="A564" s="39">
        <v>647</v>
      </c>
      <c r="B564" s="117"/>
      <c r="C564" s="117"/>
      <c r="D564" s="126" t="s">
        <v>1901</v>
      </c>
      <c r="E564" s="54" t="s">
        <v>1902</v>
      </c>
      <c r="F564" s="127" t="s">
        <v>1903</v>
      </c>
      <c r="G564" s="128">
        <v>9768.57</v>
      </c>
      <c r="H564" s="124"/>
      <c r="I564" s="124"/>
      <c r="J564" s="126" t="s">
        <v>1901</v>
      </c>
      <c r="K564" s="54" t="s">
        <v>1902</v>
      </c>
      <c r="L564" s="127" t="s">
        <v>1903</v>
      </c>
      <c r="M564" s="128">
        <v>9472.4500000000007</v>
      </c>
      <c r="N564" s="174">
        <f t="shared" si="29"/>
        <v>296.11999999999898</v>
      </c>
      <c r="O564" s="175">
        <f t="shared" si="27"/>
        <v>3.1261183748660493E-2</v>
      </c>
    </row>
    <row r="565" spans="1:15" ht="12.75" customHeight="1" x14ac:dyDescent="0.2">
      <c r="A565" s="39">
        <v>648</v>
      </c>
      <c r="B565" s="117"/>
      <c r="C565" s="117"/>
      <c r="D565" s="126" t="s">
        <v>1904</v>
      </c>
      <c r="E565" s="54" t="s">
        <v>1905</v>
      </c>
      <c r="F565" s="127" t="s">
        <v>1906</v>
      </c>
      <c r="G565" s="128">
        <v>11198.12</v>
      </c>
      <c r="H565" s="124"/>
      <c r="I565" s="124"/>
      <c r="J565" s="126" t="s">
        <v>1904</v>
      </c>
      <c r="K565" s="54" t="s">
        <v>1905</v>
      </c>
      <c r="L565" s="127" t="s">
        <v>1906</v>
      </c>
      <c r="M565" s="128">
        <v>10858.67</v>
      </c>
      <c r="N565" s="174">
        <f t="shared" si="29"/>
        <v>339.45000000000073</v>
      </c>
      <c r="O565" s="175">
        <f t="shared" si="27"/>
        <v>3.1260734509843457E-2</v>
      </c>
    </row>
    <row r="566" spans="1:15" ht="12.75" customHeight="1" x14ac:dyDescent="0.2">
      <c r="A566" s="39">
        <v>649</v>
      </c>
      <c r="B566" s="117"/>
      <c r="C566" s="117"/>
      <c r="D566" s="126" t="s">
        <v>1907</v>
      </c>
      <c r="E566" s="54" t="s">
        <v>1908</v>
      </c>
      <c r="F566" s="127" t="s">
        <v>1909</v>
      </c>
      <c r="G566" s="128">
        <v>12627.67</v>
      </c>
      <c r="H566" s="124"/>
      <c r="I566" s="124"/>
      <c r="J566" s="126" t="s">
        <v>1907</v>
      </c>
      <c r="K566" s="54" t="s">
        <v>1908</v>
      </c>
      <c r="L566" s="127" t="s">
        <v>1909</v>
      </c>
      <c r="M566" s="128">
        <v>12244.88</v>
      </c>
      <c r="N566" s="174">
        <f t="shared" si="29"/>
        <v>382.79000000000087</v>
      </c>
      <c r="O566" s="175">
        <f t="shared" si="27"/>
        <v>3.126122918313623E-2</v>
      </c>
    </row>
    <row r="567" spans="1:15" ht="12.75" customHeight="1" x14ac:dyDescent="0.2">
      <c r="A567" s="39">
        <v>650</v>
      </c>
      <c r="B567" s="117"/>
      <c r="C567" s="117"/>
      <c r="D567" s="126" t="s">
        <v>1910</v>
      </c>
      <c r="E567" s="54" t="s">
        <v>1911</v>
      </c>
      <c r="F567" s="127" t="s">
        <v>1912</v>
      </c>
      <c r="G567" s="128">
        <v>14057.21</v>
      </c>
      <c r="H567" s="124"/>
      <c r="I567" s="124"/>
      <c r="J567" s="126" t="s">
        <v>1910</v>
      </c>
      <c r="K567" s="54" t="s">
        <v>1911</v>
      </c>
      <c r="L567" s="127" t="s">
        <v>1912</v>
      </c>
      <c r="M567" s="128">
        <v>13631.09</v>
      </c>
      <c r="N567" s="174">
        <f t="shared" si="29"/>
        <v>426.11999999999898</v>
      </c>
      <c r="O567" s="175">
        <f t="shared" si="27"/>
        <v>3.1260889628048849E-2</v>
      </c>
    </row>
    <row r="568" spans="1:15" ht="12.75" customHeight="1" x14ac:dyDescent="0.2">
      <c r="A568" s="39">
        <v>651</v>
      </c>
      <c r="B568" s="117"/>
      <c r="C568" s="117"/>
      <c r="D568" s="126" t="s">
        <v>1913</v>
      </c>
      <c r="E568" s="54" t="s">
        <v>1914</v>
      </c>
      <c r="F568" s="127" t="s">
        <v>1915</v>
      </c>
      <c r="G568" s="128">
        <v>15486.76</v>
      </c>
      <c r="H568" s="124"/>
      <c r="I568" s="124"/>
      <c r="J568" s="126" t="s">
        <v>1913</v>
      </c>
      <c r="K568" s="54" t="s">
        <v>1914</v>
      </c>
      <c r="L568" s="127" t="s">
        <v>1915</v>
      </c>
      <c r="M568" s="128">
        <v>15017.31</v>
      </c>
      <c r="N568" s="174">
        <f t="shared" si="29"/>
        <v>469.45000000000073</v>
      </c>
      <c r="O568" s="175">
        <f t="shared" si="27"/>
        <v>3.1260591943563787E-2</v>
      </c>
    </row>
    <row r="569" spans="1:15" ht="12.75" customHeight="1" x14ac:dyDescent="0.2">
      <c r="A569" s="39">
        <v>652</v>
      </c>
      <c r="B569" s="117"/>
      <c r="C569" s="117"/>
      <c r="D569" s="126" t="s">
        <v>1916</v>
      </c>
      <c r="E569" s="54" t="s">
        <v>1917</v>
      </c>
      <c r="F569" s="127" t="s">
        <v>1918</v>
      </c>
      <c r="G569" s="128">
        <v>16916.310000000001</v>
      </c>
      <c r="H569" s="124"/>
      <c r="I569" s="124"/>
      <c r="J569" s="126" t="s">
        <v>1916</v>
      </c>
      <c r="K569" s="54" t="s">
        <v>1917</v>
      </c>
      <c r="L569" s="127" t="s">
        <v>1918</v>
      </c>
      <c r="M569" s="128">
        <v>16403.52</v>
      </c>
      <c r="N569" s="174">
        <f t="shared" si="29"/>
        <v>512.79000000000087</v>
      </c>
      <c r="O569" s="175">
        <f t="shared" si="27"/>
        <v>3.1260973254521041E-2</v>
      </c>
    </row>
    <row r="570" spans="1:15" ht="12.75" customHeight="1" x14ac:dyDescent="0.2">
      <c r="A570" s="39">
        <v>653</v>
      </c>
      <c r="B570" s="117"/>
      <c r="C570" s="117"/>
      <c r="D570" s="126" t="s">
        <v>1919</v>
      </c>
      <c r="E570" s="54" t="s">
        <v>1920</v>
      </c>
      <c r="F570" s="127" t="s">
        <v>1921</v>
      </c>
      <c r="G570" s="128">
        <v>18345.86</v>
      </c>
      <c r="H570" s="124"/>
      <c r="I570" s="124"/>
      <c r="J570" s="126" t="s">
        <v>1919</v>
      </c>
      <c r="K570" s="54" t="s">
        <v>1920</v>
      </c>
      <c r="L570" s="127" t="s">
        <v>1921</v>
      </c>
      <c r="M570" s="128">
        <v>17789.73</v>
      </c>
      <c r="N570" s="174">
        <f t="shared" si="29"/>
        <v>556.13000000000102</v>
      </c>
      <c r="O570" s="175">
        <f t="shared" si="27"/>
        <v>3.1261295140510903E-2</v>
      </c>
    </row>
    <row r="571" spans="1:15" ht="12.75" customHeight="1" x14ac:dyDescent="0.2">
      <c r="A571" s="39">
        <v>654</v>
      </c>
      <c r="B571" s="117"/>
      <c r="C571" s="117"/>
      <c r="D571" s="126" t="s">
        <v>1922</v>
      </c>
      <c r="E571" s="54" t="s">
        <v>1923</v>
      </c>
      <c r="F571" s="127" t="s">
        <v>1924</v>
      </c>
      <c r="G571" s="128">
        <v>19775.400000000001</v>
      </c>
      <c r="H571" s="124"/>
      <c r="I571" s="124"/>
      <c r="J571" s="126" t="s">
        <v>1922</v>
      </c>
      <c r="K571" s="54" t="s">
        <v>1923</v>
      </c>
      <c r="L571" s="127" t="s">
        <v>1924</v>
      </c>
      <c r="M571" s="128">
        <v>19175.939999999999</v>
      </c>
      <c r="N571" s="174">
        <f t="shared" si="29"/>
        <v>599.46000000000276</v>
      </c>
      <c r="O571" s="175">
        <f t="shared" si="27"/>
        <v>3.1261049002030861E-2</v>
      </c>
    </row>
    <row r="572" spans="1:15" ht="12.75" customHeight="1" x14ac:dyDescent="0.2">
      <c r="A572" s="39">
        <v>655</v>
      </c>
      <c r="B572" s="117"/>
      <c r="C572" s="117"/>
      <c r="D572" s="126" t="s">
        <v>1925</v>
      </c>
      <c r="E572" s="54" t="s">
        <v>1926</v>
      </c>
      <c r="F572" s="127" t="s">
        <v>1927</v>
      </c>
      <c r="G572" s="128">
        <v>21204.95</v>
      </c>
      <c r="H572" s="124"/>
      <c r="I572" s="124"/>
      <c r="J572" s="126" t="s">
        <v>1925</v>
      </c>
      <c r="K572" s="54" t="s">
        <v>1926</v>
      </c>
      <c r="L572" s="127" t="s">
        <v>1927</v>
      </c>
      <c r="M572" s="128">
        <v>20562.16</v>
      </c>
      <c r="N572" s="174">
        <f t="shared" si="29"/>
        <v>642.79000000000087</v>
      </c>
      <c r="O572" s="175">
        <f t="shared" si="27"/>
        <v>3.1260820847615278E-2</v>
      </c>
    </row>
    <row r="573" spans="1:15" ht="12.75" customHeight="1" x14ac:dyDescent="0.2">
      <c r="A573" s="39">
        <v>656</v>
      </c>
      <c r="B573" s="117"/>
      <c r="C573" s="117"/>
      <c r="D573" s="126" t="s">
        <v>1928</v>
      </c>
      <c r="E573" s="54" t="s">
        <v>1929</v>
      </c>
      <c r="F573" s="127" t="s">
        <v>1930</v>
      </c>
      <c r="G573" s="128">
        <v>22634.5</v>
      </c>
      <c r="H573" s="124"/>
      <c r="I573" s="124"/>
      <c r="J573" s="126" t="s">
        <v>1928</v>
      </c>
      <c r="K573" s="54" t="s">
        <v>1929</v>
      </c>
      <c r="L573" s="127" t="s">
        <v>1930</v>
      </c>
      <c r="M573" s="128">
        <v>21948.37</v>
      </c>
      <c r="N573" s="174">
        <f t="shared" si="29"/>
        <v>686.13000000000102</v>
      </c>
      <c r="O573" s="175">
        <f t="shared" si="27"/>
        <v>3.1261091370338612E-2</v>
      </c>
    </row>
    <row r="574" spans="1:15" ht="12.75" customHeight="1" x14ac:dyDescent="0.2">
      <c r="A574" s="39">
        <v>657</v>
      </c>
      <c r="B574" s="117"/>
      <c r="C574" s="117"/>
      <c r="D574" s="126" t="s">
        <v>1931</v>
      </c>
      <c r="E574" s="54" t="s">
        <v>1932</v>
      </c>
      <c r="F574" s="127" t="s">
        <v>1933</v>
      </c>
      <c r="G574" s="128">
        <v>24064.04</v>
      </c>
      <c r="H574" s="124"/>
      <c r="I574" s="124"/>
      <c r="J574" s="126" t="s">
        <v>1931</v>
      </c>
      <c r="K574" s="54" t="s">
        <v>1932</v>
      </c>
      <c r="L574" s="127" t="s">
        <v>1933</v>
      </c>
      <c r="M574" s="128">
        <v>23334.58</v>
      </c>
      <c r="N574" s="174">
        <f t="shared" si="29"/>
        <v>729.45999999999913</v>
      </c>
      <c r="O574" s="175">
        <f t="shared" si="27"/>
        <v>3.1260901203278513E-2</v>
      </c>
    </row>
    <row r="575" spans="1:15" ht="12.75" customHeight="1" x14ac:dyDescent="0.2">
      <c r="A575" s="39">
        <v>658</v>
      </c>
      <c r="B575" s="118"/>
      <c r="C575" s="118"/>
      <c r="D575" s="126" t="s">
        <v>1934</v>
      </c>
      <c r="E575" s="54" t="s">
        <v>1935</v>
      </c>
      <c r="F575" s="127" t="s">
        <v>1936</v>
      </c>
      <c r="G575" s="128">
        <v>25493.59</v>
      </c>
      <c r="H575" s="124"/>
      <c r="I575" s="124"/>
      <c r="J575" s="126" t="s">
        <v>1934</v>
      </c>
      <c r="K575" s="54" t="s">
        <v>1935</v>
      </c>
      <c r="L575" s="127" t="s">
        <v>1936</v>
      </c>
      <c r="M575" s="128">
        <v>24720.79</v>
      </c>
      <c r="N575" s="174">
        <f t="shared" si="29"/>
        <v>772.79999999999927</v>
      </c>
      <c r="O575" s="175">
        <f t="shared" si="27"/>
        <v>3.1261136881143292E-2</v>
      </c>
    </row>
    <row r="576" spans="1:15" ht="12.75" customHeight="1" x14ac:dyDescent="0.2">
      <c r="A576" s="39">
        <v>659</v>
      </c>
      <c r="B576" s="176" t="s">
        <v>73</v>
      </c>
      <c r="C576" s="176" t="s">
        <v>74</v>
      </c>
      <c r="D576" s="126"/>
      <c r="E576" s="54"/>
      <c r="F576" s="119" t="s">
        <v>1937</v>
      </c>
      <c r="G576" s="120"/>
      <c r="H576" s="176" t="s">
        <v>73</v>
      </c>
      <c r="I576" s="176" t="s">
        <v>74</v>
      </c>
      <c r="J576" s="126"/>
      <c r="K576" s="54"/>
      <c r="L576" s="127" t="s">
        <v>1937</v>
      </c>
      <c r="M576" s="124"/>
      <c r="O576" s="175" t="str">
        <f t="shared" si="27"/>
        <v/>
      </c>
    </row>
    <row r="577" spans="1:15" ht="12.75" customHeight="1" x14ac:dyDescent="0.2">
      <c r="A577" s="39">
        <v>660</v>
      </c>
      <c r="B577" s="117"/>
      <c r="C577" s="117"/>
      <c r="D577" s="126" t="s">
        <v>1938</v>
      </c>
      <c r="E577" s="54" t="s">
        <v>1939</v>
      </c>
      <c r="F577" s="127" t="s">
        <v>1940</v>
      </c>
      <c r="G577" s="128">
        <v>402.63</v>
      </c>
      <c r="H577" s="178"/>
      <c r="I577" s="178"/>
      <c r="J577" s="126" t="s">
        <v>1938</v>
      </c>
      <c r="K577" s="54" t="s">
        <v>1939</v>
      </c>
      <c r="L577" s="127" t="s">
        <v>1940</v>
      </c>
      <c r="M577" s="128">
        <v>397.44</v>
      </c>
      <c r="N577" s="174">
        <f t="shared" ref="N577:N599" si="30">G577-M577</f>
        <v>5.1899999999999977</v>
      </c>
      <c r="O577" s="175">
        <f t="shared" si="27"/>
        <v>1.3058574879227125E-2</v>
      </c>
    </row>
    <row r="578" spans="1:15" ht="12.75" customHeight="1" x14ac:dyDescent="0.2">
      <c r="A578" s="39">
        <v>661</v>
      </c>
      <c r="B578" s="117"/>
      <c r="C578" s="117"/>
      <c r="D578" s="126" t="s">
        <v>1941</v>
      </c>
      <c r="E578" s="54" t="s">
        <v>1942</v>
      </c>
      <c r="F578" s="127" t="s">
        <v>1943</v>
      </c>
      <c r="G578" s="128">
        <v>805.26</v>
      </c>
      <c r="H578" s="178"/>
      <c r="I578" s="178"/>
      <c r="J578" s="126" t="s">
        <v>1941</v>
      </c>
      <c r="K578" s="54" t="s">
        <v>1942</v>
      </c>
      <c r="L578" s="127" t="s">
        <v>1943</v>
      </c>
      <c r="M578" s="128">
        <v>794.88</v>
      </c>
      <c r="N578" s="174">
        <f t="shared" si="30"/>
        <v>10.379999999999995</v>
      </c>
      <c r="O578" s="175">
        <f t="shared" si="27"/>
        <v>1.3058574879227125E-2</v>
      </c>
    </row>
    <row r="579" spans="1:15" ht="12.75" customHeight="1" x14ac:dyDescent="0.2">
      <c r="A579" s="39">
        <v>662</v>
      </c>
      <c r="B579" s="117"/>
      <c r="C579" s="117"/>
      <c r="D579" s="126" t="s">
        <v>1944</v>
      </c>
      <c r="E579" s="54" t="s">
        <v>1945</v>
      </c>
      <c r="F579" s="127" t="s">
        <v>1946</v>
      </c>
      <c r="G579" s="128">
        <v>1368.94</v>
      </c>
      <c r="H579" s="178"/>
      <c r="I579" s="178"/>
      <c r="J579" s="126" t="s">
        <v>1944</v>
      </c>
      <c r="K579" s="54" t="s">
        <v>1945</v>
      </c>
      <c r="L579" s="127" t="s">
        <v>1946</v>
      </c>
      <c r="M579" s="128">
        <v>1347.33</v>
      </c>
      <c r="N579" s="174">
        <f t="shared" si="30"/>
        <v>21.610000000000127</v>
      </c>
      <c r="O579" s="175">
        <f t="shared" si="27"/>
        <v>1.6039129240794869E-2</v>
      </c>
    </row>
    <row r="580" spans="1:15" ht="12.75" customHeight="1" x14ac:dyDescent="0.2">
      <c r="A580" s="39">
        <v>663</v>
      </c>
      <c r="B580" s="117"/>
      <c r="C580" s="117"/>
      <c r="D580" s="126" t="s">
        <v>1947</v>
      </c>
      <c r="E580" s="54" t="s">
        <v>1948</v>
      </c>
      <c r="F580" s="127" t="s">
        <v>1949</v>
      </c>
      <c r="G580" s="128">
        <v>2202.38</v>
      </c>
      <c r="H580" s="178"/>
      <c r="I580" s="178"/>
      <c r="J580" s="126" t="s">
        <v>1947</v>
      </c>
      <c r="K580" s="54" t="s">
        <v>1948</v>
      </c>
      <c r="L580" s="127" t="s">
        <v>1949</v>
      </c>
      <c r="M580" s="128">
        <v>2166.0500000000002</v>
      </c>
      <c r="N580" s="174">
        <f t="shared" si="30"/>
        <v>36.329999999999927</v>
      </c>
      <c r="O580" s="175">
        <f t="shared" ref="O580:O643" si="31">IF(N580&lt;&gt;"",G580/M580-1,"")</f>
        <v>1.6772466009556508E-2</v>
      </c>
    </row>
    <row r="581" spans="1:15" ht="12.75" customHeight="1" x14ac:dyDescent="0.2">
      <c r="A581" s="39">
        <v>664</v>
      </c>
      <c r="B581" s="117"/>
      <c r="C581" s="117"/>
      <c r="D581" s="126" t="s">
        <v>1950</v>
      </c>
      <c r="E581" s="54" t="s">
        <v>1951</v>
      </c>
      <c r="F581" s="127" t="s">
        <v>1952</v>
      </c>
      <c r="G581" s="128">
        <v>3019.71</v>
      </c>
      <c r="H581" s="178"/>
      <c r="I581" s="178"/>
      <c r="J581" s="126" t="s">
        <v>1950</v>
      </c>
      <c r="K581" s="54" t="s">
        <v>1951</v>
      </c>
      <c r="L581" s="127" t="s">
        <v>1952</v>
      </c>
      <c r="M581" s="128">
        <v>2980.81</v>
      </c>
      <c r="N581" s="174">
        <f t="shared" si="30"/>
        <v>38.900000000000091</v>
      </c>
      <c r="O581" s="175">
        <f t="shared" si="31"/>
        <v>1.3050144088351923E-2</v>
      </c>
    </row>
    <row r="582" spans="1:15" ht="12.75" customHeight="1" x14ac:dyDescent="0.2">
      <c r="A582" s="39">
        <v>665</v>
      </c>
      <c r="B582" s="117"/>
      <c r="C582" s="117"/>
      <c r="D582" s="126" t="s">
        <v>1953</v>
      </c>
      <c r="E582" s="54" t="s">
        <v>1954</v>
      </c>
      <c r="F582" s="127" t="s">
        <v>1955</v>
      </c>
      <c r="G582" s="128">
        <v>3804.84</v>
      </c>
      <c r="H582" s="178"/>
      <c r="I582" s="178"/>
      <c r="J582" s="126" t="s">
        <v>1953</v>
      </c>
      <c r="K582" s="54" t="s">
        <v>1954</v>
      </c>
      <c r="L582" s="127" t="s">
        <v>1955</v>
      </c>
      <c r="M582" s="128">
        <v>3775.69</v>
      </c>
      <c r="N582" s="174">
        <f t="shared" si="30"/>
        <v>29.150000000000091</v>
      </c>
      <c r="O582" s="175">
        <f t="shared" si="31"/>
        <v>7.7204431507884586E-3</v>
      </c>
    </row>
    <row r="583" spans="1:15" ht="12.75" customHeight="1" x14ac:dyDescent="0.2">
      <c r="A583" s="39">
        <v>666</v>
      </c>
      <c r="B583" s="117"/>
      <c r="C583" s="117"/>
      <c r="D583" s="126" t="s">
        <v>1956</v>
      </c>
      <c r="E583" s="54" t="s">
        <v>1957</v>
      </c>
      <c r="F583" s="127" t="s">
        <v>1958</v>
      </c>
      <c r="G583" s="128">
        <v>4630.22</v>
      </c>
      <c r="H583" s="178"/>
      <c r="I583" s="178"/>
      <c r="J583" s="126" t="s">
        <v>1956</v>
      </c>
      <c r="K583" s="54" t="s">
        <v>1957</v>
      </c>
      <c r="L583" s="127" t="s">
        <v>1958</v>
      </c>
      <c r="M583" s="128">
        <v>4570.57</v>
      </c>
      <c r="N583" s="174">
        <f t="shared" si="30"/>
        <v>59.650000000000546</v>
      </c>
      <c r="O583" s="175">
        <f t="shared" si="31"/>
        <v>1.305088862001913E-2</v>
      </c>
    </row>
    <row r="584" spans="1:15" ht="12.75" customHeight="1" x14ac:dyDescent="0.2">
      <c r="A584" s="39">
        <v>667</v>
      </c>
      <c r="B584" s="117"/>
      <c r="C584" s="117"/>
      <c r="D584" s="126" t="s">
        <v>1959</v>
      </c>
      <c r="E584" s="54" t="s">
        <v>1960</v>
      </c>
      <c r="F584" s="127" t="s">
        <v>1961</v>
      </c>
      <c r="G584" s="128">
        <v>5435.48</v>
      </c>
      <c r="H584" s="178"/>
      <c r="I584" s="178"/>
      <c r="J584" s="126" t="s">
        <v>1959</v>
      </c>
      <c r="K584" s="54" t="s">
        <v>1960</v>
      </c>
      <c r="L584" s="127" t="s">
        <v>1961</v>
      </c>
      <c r="M584" s="128">
        <v>5365.46</v>
      </c>
      <c r="N584" s="174">
        <f t="shared" si="30"/>
        <v>70.019999999999527</v>
      </c>
      <c r="O584" s="175">
        <f t="shared" si="31"/>
        <v>1.3050139223850232E-2</v>
      </c>
    </row>
    <row r="585" spans="1:15" ht="12.75" customHeight="1" x14ac:dyDescent="0.2">
      <c r="A585" s="39">
        <v>668</v>
      </c>
      <c r="B585" s="117"/>
      <c r="C585" s="117"/>
      <c r="D585" s="126" t="s">
        <v>1962</v>
      </c>
      <c r="E585" s="54" t="s">
        <v>1963</v>
      </c>
      <c r="F585" s="127" t="s">
        <v>1964</v>
      </c>
      <c r="G585" s="128">
        <v>6240.74</v>
      </c>
      <c r="H585" s="178"/>
      <c r="I585" s="178"/>
      <c r="J585" s="126" t="s">
        <v>1962</v>
      </c>
      <c r="K585" s="54" t="s">
        <v>1963</v>
      </c>
      <c r="L585" s="127" t="s">
        <v>1964</v>
      </c>
      <c r="M585" s="128">
        <v>6160.34</v>
      </c>
      <c r="N585" s="174">
        <f t="shared" si="30"/>
        <v>80.399999999999636</v>
      </c>
      <c r="O585" s="175">
        <f t="shared" si="31"/>
        <v>1.3051227691978085E-2</v>
      </c>
    </row>
    <row r="586" spans="1:15" ht="12.75" customHeight="1" x14ac:dyDescent="0.2">
      <c r="A586" s="39">
        <v>669</v>
      </c>
      <c r="B586" s="117"/>
      <c r="C586" s="117"/>
      <c r="D586" s="126" t="s">
        <v>1965</v>
      </c>
      <c r="E586" s="54" t="s">
        <v>1966</v>
      </c>
      <c r="F586" s="127" t="s">
        <v>1967</v>
      </c>
      <c r="G586" s="128">
        <v>7045.99</v>
      </c>
      <c r="H586" s="178"/>
      <c r="I586" s="178"/>
      <c r="J586" s="126" t="s">
        <v>1965</v>
      </c>
      <c r="K586" s="54" t="s">
        <v>1966</v>
      </c>
      <c r="L586" s="127" t="s">
        <v>1967</v>
      </c>
      <c r="M586" s="128">
        <v>6955.22</v>
      </c>
      <c r="N586" s="174">
        <f t="shared" si="30"/>
        <v>90.769999999999527</v>
      </c>
      <c r="O586" s="175">
        <f t="shared" si="31"/>
        <v>1.3050629599063557E-2</v>
      </c>
    </row>
    <row r="587" spans="1:15" ht="12.75" customHeight="1" x14ac:dyDescent="0.2">
      <c r="A587" s="39">
        <v>670</v>
      </c>
      <c r="B587" s="117"/>
      <c r="C587" s="117"/>
      <c r="D587" s="126" t="s">
        <v>1968</v>
      </c>
      <c r="E587" s="54" t="s">
        <v>1969</v>
      </c>
      <c r="F587" s="127" t="s">
        <v>1970</v>
      </c>
      <c r="G587" s="128">
        <v>8052.56</v>
      </c>
      <c r="H587" s="178"/>
      <c r="I587" s="178"/>
      <c r="J587" s="126" t="s">
        <v>1968</v>
      </c>
      <c r="K587" s="54" t="s">
        <v>1969</v>
      </c>
      <c r="L587" s="127" t="s">
        <v>1970</v>
      </c>
      <c r="M587" s="128">
        <v>7948.82</v>
      </c>
      <c r="N587" s="174">
        <f t="shared" si="30"/>
        <v>103.74000000000069</v>
      </c>
      <c r="O587" s="175">
        <f t="shared" si="31"/>
        <v>1.3050993732403038E-2</v>
      </c>
    </row>
    <row r="588" spans="1:15" ht="12.75" customHeight="1" x14ac:dyDescent="0.2">
      <c r="A588" s="39">
        <v>671</v>
      </c>
      <c r="B588" s="117"/>
      <c r="C588" s="117"/>
      <c r="D588" s="126" t="s">
        <v>1971</v>
      </c>
      <c r="E588" s="54" t="s">
        <v>1972</v>
      </c>
      <c r="F588" s="127" t="s">
        <v>1973</v>
      </c>
      <c r="G588" s="128">
        <v>9663.08</v>
      </c>
      <c r="H588" s="178"/>
      <c r="I588" s="178"/>
      <c r="J588" s="126" t="s">
        <v>1971</v>
      </c>
      <c r="K588" s="54" t="s">
        <v>1972</v>
      </c>
      <c r="L588" s="127" t="s">
        <v>1973</v>
      </c>
      <c r="M588" s="128">
        <v>9538.59</v>
      </c>
      <c r="N588" s="174">
        <f t="shared" si="30"/>
        <v>124.48999999999978</v>
      </c>
      <c r="O588" s="175">
        <f t="shared" si="31"/>
        <v>1.3051195197613108E-2</v>
      </c>
    </row>
    <row r="589" spans="1:15" ht="12.75" customHeight="1" x14ac:dyDescent="0.2">
      <c r="A589" s="39">
        <v>672</v>
      </c>
      <c r="B589" s="117"/>
      <c r="C589" s="117"/>
      <c r="D589" s="126" t="s">
        <v>1974</v>
      </c>
      <c r="E589" s="54" t="s">
        <v>1975</v>
      </c>
      <c r="F589" s="127" t="s">
        <v>1976</v>
      </c>
      <c r="G589" s="128">
        <v>11273.59</v>
      </c>
      <c r="H589" s="178"/>
      <c r="I589" s="178"/>
      <c r="J589" s="126" t="s">
        <v>1974</v>
      </c>
      <c r="K589" s="54" t="s">
        <v>1975</v>
      </c>
      <c r="L589" s="127" t="s">
        <v>1976</v>
      </c>
      <c r="M589" s="128">
        <v>11128.35</v>
      </c>
      <c r="N589" s="174">
        <f t="shared" si="30"/>
        <v>145.23999999999978</v>
      </c>
      <c r="O589" s="175">
        <f t="shared" si="31"/>
        <v>1.3051350829188513E-2</v>
      </c>
    </row>
    <row r="590" spans="1:15" ht="12.75" customHeight="1" x14ac:dyDescent="0.2">
      <c r="A590" s="39">
        <v>673</v>
      </c>
      <c r="B590" s="117"/>
      <c r="C590" s="117"/>
      <c r="D590" s="126" t="s">
        <v>1977</v>
      </c>
      <c r="E590" s="54" t="s">
        <v>1978</v>
      </c>
      <c r="F590" s="127" t="s">
        <v>1979</v>
      </c>
      <c r="G590" s="128">
        <v>12884.1</v>
      </c>
      <c r="H590" s="178"/>
      <c r="I590" s="178"/>
      <c r="J590" s="126" t="s">
        <v>1977</v>
      </c>
      <c r="K590" s="54" t="s">
        <v>1978</v>
      </c>
      <c r="L590" s="127" t="s">
        <v>1979</v>
      </c>
      <c r="M590" s="128">
        <v>12718.12</v>
      </c>
      <c r="N590" s="174">
        <f t="shared" si="30"/>
        <v>165.97999999999956</v>
      </c>
      <c r="O590" s="175">
        <f t="shared" si="31"/>
        <v>1.3050671011124226E-2</v>
      </c>
    </row>
    <row r="591" spans="1:15" ht="12.75" customHeight="1" x14ac:dyDescent="0.2">
      <c r="A591" s="39">
        <v>674</v>
      </c>
      <c r="B591" s="117"/>
      <c r="C591" s="117"/>
      <c r="D591" s="126" t="s">
        <v>1980</v>
      </c>
      <c r="E591" s="54" t="s">
        <v>1981</v>
      </c>
      <c r="F591" s="127" t="s">
        <v>1982</v>
      </c>
      <c r="G591" s="128">
        <v>14494.62</v>
      </c>
      <c r="H591" s="178"/>
      <c r="I591" s="178"/>
      <c r="J591" s="126" t="s">
        <v>1980</v>
      </c>
      <c r="K591" s="54" t="s">
        <v>1981</v>
      </c>
      <c r="L591" s="127" t="s">
        <v>1982</v>
      </c>
      <c r="M591" s="128">
        <v>14307.88</v>
      </c>
      <c r="N591" s="174">
        <f t="shared" si="30"/>
        <v>186.7400000000016</v>
      </c>
      <c r="O591" s="175">
        <f t="shared" si="31"/>
        <v>1.3051549216236191E-2</v>
      </c>
    </row>
    <row r="592" spans="1:15" ht="12.75" customHeight="1" x14ac:dyDescent="0.2">
      <c r="A592" s="39">
        <v>675</v>
      </c>
      <c r="B592" s="117"/>
      <c r="C592" s="117"/>
      <c r="D592" s="126" t="s">
        <v>1983</v>
      </c>
      <c r="E592" s="54" t="s">
        <v>1984</v>
      </c>
      <c r="F592" s="127" t="s">
        <v>1985</v>
      </c>
      <c r="G592" s="128">
        <v>16105.13</v>
      </c>
      <c r="H592" s="178"/>
      <c r="I592" s="178"/>
      <c r="J592" s="126" t="s">
        <v>1983</v>
      </c>
      <c r="K592" s="54" t="s">
        <v>1984</v>
      </c>
      <c r="L592" s="127" t="s">
        <v>1985</v>
      </c>
      <c r="M592" s="128">
        <v>15897.65</v>
      </c>
      <c r="N592" s="174">
        <f t="shared" si="30"/>
        <v>207.47999999999956</v>
      </c>
      <c r="O592" s="175">
        <f t="shared" si="31"/>
        <v>1.3050985523017422E-2</v>
      </c>
    </row>
    <row r="593" spans="1:15" ht="12.75" customHeight="1" x14ac:dyDescent="0.2">
      <c r="A593" s="39">
        <v>676</v>
      </c>
      <c r="B593" s="117"/>
      <c r="C593" s="117"/>
      <c r="D593" s="126" t="s">
        <v>1986</v>
      </c>
      <c r="E593" s="54" t="s">
        <v>1987</v>
      </c>
      <c r="F593" s="127" t="s">
        <v>1988</v>
      </c>
      <c r="G593" s="128">
        <v>17715.64</v>
      </c>
      <c r="H593" s="178"/>
      <c r="I593" s="178"/>
      <c r="J593" s="126" t="s">
        <v>1986</v>
      </c>
      <c r="K593" s="54" t="s">
        <v>1987</v>
      </c>
      <c r="L593" s="127" t="s">
        <v>1988</v>
      </c>
      <c r="M593" s="128">
        <v>17487.41</v>
      </c>
      <c r="N593" s="174">
        <f t="shared" si="30"/>
        <v>228.22999999999956</v>
      </c>
      <c r="O593" s="175">
        <f t="shared" si="31"/>
        <v>1.305110362254891E-2</v>
      </c>
    </row>
    <row r="594" spans="1:15" ht="12.75" customHeight="1" x14ac:dyDescent="0.2">
      <c r="A594" s="39">
        <v>677</v>
      </c>
      <c r="B594" s="117"/>
      <c r="C594" s="117"/>
      <c r="D594" s="126" t="s">
        <v>1989</v>
      </c>
      <c r="E594" s="54" t="s">
        <v>1990</v>
      </c>
      <c r="F594" s="127" t="s">
        <v>1991</v>
      </c>
      <c r="G594" s="128">
        <v>19326.150000000001</v>
      </c>
      <c r="H594" s="178"/>
      <c r="I594" s="178"/>
      <c r="J594" s="126" t="s">
        <v>1989</v>
      </c>
      <c r="K594" s="54" t="s">
        <v>1990</v>
      </c>
      <c r="L594" s="127" t="s">
        <v>1991</v>
      </c>
      <c r="M594" s="128">
        <v>19077.18</v>
      </c>
      <c r="N594" s="174">
        <f t="shared" si="30"/>
        <v>248.97000000000116</v>
      </c>
      <c r="O594" s="175">
        <f t="shared" si="31"/>
        <v>1.3050671011124448E-2</v>
      </c>
    </row>
    <row r="595" spans="1:15" ht="12.75" customHeight="1" x14ac:dyDescent="0.2">
      <c r="A595" s="39">
        <v>678</v>
      </c>
      <c r="B595" s="117"/>
      <c r="C595" s="117"/>
      <c r="D595" s="126" t="s">
        <v>1992</v>
      </c>
      <c r="E595" s="54" t="s">
        <v>1993</v>
      </c>
      <c r="F595" s="127" t="s">
        <v>1994</v>
      </c>
      <c r="G595" s="128">
        <v>20936.669999999998</v>
      </c>
      <c r="H595" s="178"/>
      <c r="I595" s="178"/>
      <c r="J595" s="126" t="s">
        <v>1992</v>
      </c>
      <c r="K595" s="54" t="s">
        <v>1993</v>
      </c>
      <c r="L595" s="127" t="s">
        <v>1994</v>
      </c>
      <c r="M595" s="128">
        <v>20666.939999999999</v>
      </c>
      <c r="N595" s="174">
        <f t="shared" si="30"/>
        <v>269.72999999999956</v>
      </c>
      <c r="O595" s="175">
        <f t="shared" si="31"/>
        <v>1.3051278999213212E-2</v>
      </c>
    </row>
    <row r="596" spans="1:15" ht="12.75" customHeight="1" x14ac:dyDescent="0.2">
      <c r="A596" s="39">
        <v>679</v>
      </c>
      <c r="B596" s="117"/>
      <c r="C596" s="117"/>
      <c r="D596" s="126" t="s">
        <v>1995</v>
      </c>
      <c r="E596" s="54" t="s">
        <v>1996</v>
      </c>
      <c r="F596" s="127" t="s">
        <v>1997</v>
      </c>
      <c r="G596" s="128">
        <v>22547.18</v>
      </c>
      <c r="H596" s="178"/>
      <c r="I596" s="178"/>
      <c r="J596" s="126" t="s">
        <v>1995</v>
      </c>
      <c r="K596" s="54" t="s">
        <v>1996</v>
      </c>
      <c r="L596" s="127" t="s">
        <v>1997</v>
      </c>
      <c r="M596" s="128">
        <v>22256.71</v>
      </c>
      <c r="N596" s="174">
        <f t="shared" si="30"/>
        <v>290.47000000000116</v>
      </c>
      <c r="O596" s="175">
        <f t="shared" si="31"/>
        <v>1.3050895662476636E-2</v>
      </c>
    </row>
    <row r="597" spans="1:15" ht="12.75" customHeight="1" x14ac:dyDescent="0.2">
      <c r="A597" s="39">
        <v>680</v>
      </c>
      <c r="B597" s="117"/>
      <c r="C597" s="117"/>
      <c r="D597" s="126" t="s">
        <v>1998</v>
      </c>
      <c r="E597" s="54" t="s">
        <v>1999</v>
      </c>
      <c r="F597" s="127" t="s">
        <v>2000</v>
      </c>
      <c r="G597" s="128">
        <v>24157.69</v>
      </c>
      <c r="H597" s="178"/>
      <c r="I597" s="178"/>
      <c r="J597" s="126" t="s">
        <v>1998</v>
      </c>
      <c r="K597" s="54" t="s">
        <v>1999</v>
      </c>
      <c r="L597" s="127" t="s">
        <v>2000</v>
      </c>
      <c r="M597" s="128">
        <v>23846.47</v>
      </c>
      <c r="N597" s="174">
        <f t="shared" si="30"/>
        <v>311.21999999999753</v>
      </c>
      <c r="O597" s="175">
        <f t="shared" si="31"/>
        <v>1.3050988259478036E-2</v>
      </c>
    </row>
    <row r="598" spans="1:15" ht="12.75" customHeight="1" x14ac:dyDescent="0.2">
      <c r="A598" s="39">
        <v>681</v>
      </c>
      <c r="B598" s="117"/>
      <c r="C598" s="117"/>
      <c r="D598" s="126" t="s">
        <v>2001</v>
      </c>
      <c r="E598" s="54" t="s">
        <v>2002</v>
      </c>
      <c r="F598" s="127" t="s">
        <v>2003</v>
      </c>
      <c r="G598" s="128">
        <v>25768.2</v>
      </c>
      <c r="H598" s="178"/>
      <c r="I598" s="178"/>
      <c r="J598" s="126" t="s">
        <v>2001</v>
      </c>
      <c r="K598" s="54" t="s">
        <v>2002</v>
      </c>
      <c r="L598" s="127" t="s">
        <v>2003</v>
      </c>
      <c r="M598" s="128">
        <v>25436.240000000002</v>
      </c>
      <c r="N598" s="174">
        <f t="shared" si="30"/>
        <v>331.95999999999913</v>
      </c>
      <c r="O598" s="175">
        <f t="shared" si="31"/>
        <v>1.3050671011124226E-2</v>
      </c>
    </row>
    <row r="599" spans="1:15" ht="12.75" customHeight="1" x14ac:dyDescent="0.2">
      <c r="A599" s="39">
        <v>682</v>
      </c>
      <c r="B599" s="117"/>
      <c r="C599" s="117"/>
      <c r="D599" s="126" t="s">
        <v>2004</v>
      </c>
      <c r="E599" s="54" t="s">
        <v>2005</v>
      </c>
      <c r="F599" s="127" t="s">
        <v>2006</v>
      </c>
      <c r="G599" s="128">
        <v>27378.720000000001</v>
      </c>
      <c r="H599" s="178"/>
      <c r="I599" s="178"/>
      <c r="J599" s="126" t="s">
        <v>2004</v>
      </c>
      <c r="K599" s="54" t="s">
        <v>2005</v>
      </c>
      <c r="L599" s="127" t="s">
        <v>2006</v>
      </c>
      <c r="M599" s="128">
        <v>27026</v>
      </c>
      <c r="N599" s="174">
        <f t="shared" si="30"/>
        <v>352.72000000000116</v>
      </c>
      <c r="O599" s="175">
        <f t="shared" si="31"/>
        <v>1.3051135943165981E-2</v>
      </c>
    </row>
    <row r="600" spans="1:15" ht="12.75" customHeight="1" x14ac:dyDescent="0.2">
      <c r="A600" s="39">
        <v>683</v>
      </c>
      <c r="B600" s="117"/>
      <c r="C600" s="117"/>
      <c r="D600" s="126" t="s">
        <v>2007</v>
      </c>
      <c r="E600" s="54"/>
      <c r="F600" s="127" t="s">
        <v>2008</v>
      </c>
      <c r="G600" s="128"/>
      <c r="H600" s="178"/>
      <c r="I600" s="178"/>
      <c r="J600" s="126" t="s">
        <v>2007</v>
      </c>
      <c r="K600" s="54"/>
      <c r="L600" s="127" t="s">
        <v>5037</v>
      </c>
      <c r="M600" s="128"/>
      <c r="O600" s="175" t="str">
        <f t="shared" si="31"/>
        <v/>
      </c>
    </row>
    <row r="601" spans="1:15" ht="12.75" customHeight="1" x14ac:dyDescent="0.2">
      <c r="A601" s="39">
        <v>684</v>
      </c>
      <c r="B601" s="117"/>
      <c r="C601" s="117"/>
      <c r="D601" s="126" t="s">
        <v>2009</v>
      </c>
      <c r="E601" s="54" t="s">
        <v>2010</v>
      </c>
      <c r="F601" s="127" t="s">
        <v>2011</v>
      </c>
      <c r="G601" s="128">
        <v>29391.86</v>
      </c>
      <c r="H601" s="178"/>
      <c r="I601" s="178"/>
      <c r="J601" s="126" t="s">
        <v>2009</v>
      </c>
      <c r="K601" s="54" t="s">
        <v>2010</v>
      </c>
      <c r="L601" s="127" t="s">
        <v>2011</v>
      </c>
      <c r="M601" s="128">
        <v>29013.21</v>
      </c>
      <c r="N601" s="174">
        <f t="shared" ref="N601:N606" si="32">G601-M601</f>
        <v>378.65000000000146</v>
      </c>
      <c r="O601" s="175">
        <f t="shared" si="31"/>
        <v>1.3050951618245765E-2</v>
      </c>
    </row>
    <row r="602" spans="1:15" ht="12.75" customHeight="1" x14ac:dyDescent="0.2">
      <c r="A602" s="39">
        <v>685</v>
      </c>
      <c r="B602" s="117"/>
      <c r="C602" s="117"/>
      <c r="D602" s="126" t="s">
        <v>2012</v>
      </c>
      <c r="E602" s="54" t="s">
        <v>2013</v>
      </c>
      <c r="F602" s="127" t="s">
        <v>2014</v>
      </c>
      <c r="G602" s="128">
        <v>32612.880000000001</v>
      </c>
      <c r="H602" s="178"/>
      <c r="I602" s="178"/>
      <c r="J602" s="126" t="s">
        <v>2012</v>
      </c>
      <c r="K602" s="54" t="s">
        <v>2013</v>
      </c>
      <c r="L602" s="127" t="s">
        <v>2014</v>
      </c>
      <c r="M602" s="128">
        <v>32192.74</v>
      </c>
      <c r="N602" s="174">
        <f t="shared" si="32"/>
        <v>420.13999999999942</v>
      </c>
      <c r="O602" s="175">
        <f t="shared" si="31"/>
        <v>1.3050768589439654E-2</v>
      </c>
    </row>
    <row r="603" spans="1:15" ht="12.75" customHeight="1" x14ac:dyDescent="0.2">
      <c r="A603" s="39">
        <v>686</v>
      </c>
      <c r="B603" s="117"/>
      <c r="C603" s="117"/>
      <c r="D603" s="126" t="s">
        <v>2015</v>
      </c>
      <c r="E603" s="54" t="s">
        <v>2016</v>
      </c>
      <c r="F603" s="127" t="s">
        <v>2017</v>
      </c>
      <c r="G603" s="128">
        <v>35833.910000000003</v>
      </c>
      <c r="H603" s="178"/>
      <c r="I603" s="178"/>
      <c r="J603" s="126" t="s">
        <v>2015</v>
      </c>
      <c r="K603" s="54" t="s">
        <v>2016</v>
      </c>
      <c r="L603" s="127" t="s">
        <v>2017</v>
      </c>
      <c r="M603" s="128">
        <v>35372.269999999997</v>
      </c>
      <c r="N603" s="174">
        <f t="shared" si="32"/>
        <v>461.64000000000669</v>
      </c>
      <c r="O603" s="175">
        <f t="shared" si="31"/>
        <v>1.3050901172019902E-2</v>
      </c>
    </row>
    <row r="604" spans="1:15" ht="12.75" customHeight="1" x14ac:dyDescent="0.2">
      <c r="A604" s="39">
        <v>687</v>
      </c>
      <c r="B604" s="117"/>
      <c r="C604" s="117"/>
      <c r="D604" s="126" t="s">
        <v>2018</v>
      </c>
      <c r="E604" s="54" t="s">
        <v>2019</v>
      </c>
      <c r="F604" s="127" t="s">
        <v>2020</v>
      </c>
      <c r="G604" s="128">
        <v>39054.94</v>
      </c>
      <c r="H604" s="178"/>
      <c r="I604" s="178"/>
      <c r="J604" s="126" t="s">
        <v>2018</v>
      </c>
      <c r="K604" s="54" t="s">
        <v>2019</v>
      </c>
      <c r="L604" s="127" t="s">
        <v>2020</v>
      </c>
      <c r="M604" s="128">
        <v>38551.800000000003</v>
      </c>
      <c r="N604" s="174">
        <f t="shared" si="32"/>
        <v>503.13999999999942</v>
      </c>
      <c r="O604" s="175">
        <f t="shared" si="31"/>
        <v>1.3051011885307551E-2</v>
      </c>
    </row>
    <row r="605" spans="1:15" ht="12.75" customHeight="1" x14ac:dyDescent="0.2">
      <c r="A605" s="39">
        <v>688</v>
      </c>
      <c r="B605" s="117"/>
      <c r="C605" s="117"/>
      <c r="D605" s="126" t="s">
        <v>2021</v>
      </c>
      <c r="E605" s="54" t="s">
        <v>2022</v>
      </c>
      <c r="F605" s="127" t="s">
        <v>2023</v>
      </c>
      <c r="G605" s="128">
        <v>42275.96</v>
      </c>
      <c r="H605" s="178"/>
      <c r="I605" s="178"/>
      <c r="J605" s="126" t="s">
        <v>2021</v>
      </c>
      <c r="K605" s="54" t="s">
        <v>2022</v>
      </c>
      <c r="L605" s="127" t="s">
        <v>2023</v>
      </c>
      <c r="M605" s="128">
        <v>41731.33</v>
      </c>
      <c r="N605" s="174">
        <f t="shared" si="32"/>
        <v>544.62999999999738</v>
      </c>
      <c r="O605" s="175">
        <f t="shared" si="31"/>
        <v>1.3050866099882263E-2</v>
      </c>
    </row>
    <row r="606" spans="1:15" ht="12.75" customHeight="1" x14ac:dyDescent="0.2">
      <c r="A606" s="39">
        <v>689</v>
      </c>
      <c r="B606" s="118"/>
      <c r="C606" s="118"/>
      <c r="D606" s="126" t="s">
        <v>2024</v>
      </c>
      <c r="E606" s="54" t="s">
        <v>2025</v>
      </c>
      <c r="F606" s="127" t="s">
        <v>2026</v>
      </c>
      <c r="G606" s="128">
        <v>45496.99</v>
      </c>
      <c r="H606" s="179"/>
      <c r="I606" s="179"/>
      <c r="J606" s="126" t="s">
        <v>2024</v>
      </c>
      <c r="K606" s="54" t="s">
        <v>2025</v>
      </c>
      <c r="L606" s="127" t="s">
        <v>2026</v>
      </c>
      <c r="M606" s="128">
        <v>44910.86</v>
      </c>
      <c r="N606" s="174">
        <f t="shared" si="32"/>
        <v>586.12999999999738</v>
      </c>
      <c r="O606" s="175">
        <f t="shared" si="31"/>
        <v>1.3050963619935185E-2</v>
      </c>
    </row>
    <row r="607" spans="1:15" ht="12.75" customHeight="1" x14ac:dyDescent="0.2">
      <c r="A607" s="39">
        <v>690</v>
      </c>
      <c r="B607" s="176" t="s">
        <v>75</v>
      </c>
      <c r="C607" s="176" t="s">
        <v>76</v>
      </c>
      <c r="D607" s="126"/>
      <c r="E607" s="54"/>
      <c r="F607" s="119" t="s">
        <v>2027</v>
      </c>
      <c r="G607" s="120"/>
      <c r="H607" s="176" t="s">
        <v>75</v>
      </c>
      <c r="I607" s="176" t="s">
        <v>76</v>
      </c>
      <c r="J607" s="126"/>
      <c r="K607" s="54"/>
      <c r="L607" s="127" t="s">
        <v>2027</v>
      </c>
      <c r="M607" s="124"/>
      <c r="O607" s="175" t="str">
        <f t="shared" si="31"/>
        <v/>
      </c>
    </row>
    <row r="608" spans="1:15" ht="12.75" customHeight="1" x14ac:dyDescent="0.2">
      <c r="A608" s="39">
        <v>691</v>
      </c>
      <c r="B608" s="117"/>
      <c r="C608" s="117"/>
      <c r="D608" s="126" t="s">
        <v>2028</v>
      </c>
      <c r="E608" s="54" t="s">
        <v>2029</v>
      </c>
      <c r="F608" s="127" t="s">
        <v>2030</v>
      </c>
      <c r="G608" s="128">
        <v>240.49</v>
      </c>
      <c r="H608" s="178"/>
      <c r="I608" s="178"/>
      <c r="J608" s="126" t="s">
        <v>2028</v>
      </c>
      <c r="K608" s="54" t="s">
        <v>2029</v>
      </c>
      <c r="L608" s="127" t="s">
        <v>2030</v>
      </c>
      <c r="M608" s="128">
        <v>240.06</v>
      </c>
      <c r="N608" s="174">
        <f t="shared" ref="N608:N636" si="33">G608-M608</f>
        <v>0.43000000000000682</v>
      </c>
      <c r="O608" s="175">
        <f t="shared" si="31"/>
        <v>1.7912188619511049E-3</v>
      </c>
    </row>
    <row r="609" spans="1:15" ht="12.75" customHeight="1" x14ac:dyDescent="0.2">
      <c r="A609" s="39">
        <v>692</v>
      </c>
      <c r="B609" s="117"/>
      <c r="C609" s="117"/>
      <c r="D609" s="126" t="s">
        <v>2031</v>
      </c>
      <c r="E609" s="54" t="s">
        <v>2032</v>
      </c>
      <c r="F609" s="127" t="s">
        <v>2033</v>
      </c>
      <c r="G609" s="128">
        <v>384.78</v>
      </c>
      <c r="H609" s="178"/>
      <c r="I609" s="178"/>
      <c r="J609" s="126" t="s">
        <v>2031</v>
      </c>
      <c r="K609" s="54" t="s">
        <v>2032</v>
      </c>
      <c r="L609" s="127" t="s">
        <v>2033</v>
      </c>
      <c r="M609" s="128">
        <v>384.1</v>
      </c>
      <c r="N609" s="174">
        <f t="shared" si="33"/>
        <v>0.67999999999994998</v>
      </c>
      <c r="O609" s="175">
        <f t="shared" si="31"/>
        <v>1.7703722988804405E-3</v>
      </c>
    </row>
    <row r="610" spans="1:15" ht="12.75" customHeight="1" x14ac:dyDescent="0.2">
      <c r="A610" s="39">
        <v>693</v>
      </c>
      <c r="B610" s="117"/>
      <c r="C610" s="117"/>
      <c r="D610" s="126" t="s">
        <v>2034</v>
      </c>
      <c r="E610" s="54" t="s">
        <v>2035</v>
      </c>
      <c r="F610" s="127" t="s">
        <v>867</v>
      </c>
      <c r="G610" s="128">
        <v>545.11</v>
      </c>
      <c r="H610" s="178"/>
      <c r="I610" s="178"/>
      <c r="J610" s="126" t="s">
        <v>2034</v>
      </c>
      <c r="K610" s="54" t="s">
        <v>2035</v>
      </c>
      <c r="L610" s="127" t="s">
        <v>867</v>
      </c>
      <c r="M610" s="128">
        <v>544.14</v>
      </c>
      <c r="N610" s="174">
        <f t="shared" si="33"/>
        <v>0.97000000000002728</v>
      </c>
      <c r="O610" s="175">
        <f t="shared" si="31"/>
        <v>1.7826294703569001E-3</v>
      </c>
    </row>
    <row r="611" spans="1:15" ht="12.75" customHeight="1" x14ac:dyDescent="0.2">
      <c r="A611" s="39">
        <v>694</v>
      </c>
      <c r="B611" s="117"/>
      <c r="C611" s="117"/>
      <c r="D611" s="126" t="s">
        <v>2036</v>
      </c>
      <c r="E611" s="54" t="s">
        <v>2037</v>
      </c>
      <c r="F611" s="127" t="s">
        <v>870</v>
      </c>
      <c r="G611" s="128">
        <v>737.5</v>
      </c>
      <c r="H611" s="178"/>
      <c r="I611" s="178"/>
      <c r="J611" s="126" t="s">
        <v>2036</v>
      </c>
      <c r="K611" s="54" t="s">
        <v>2037</v>
      </c>
      <c r="L611" s="127" t="s">
        <v>870</v>
      </c>
      <c r="M611" s="128">
        <v>736.19</v>
      </c>
      <c r="N611" s="174">
        <f t="shared" si="33"/>
        <v>1.3099999999999454</v>
      </c>
      <c r="O611" s="175">
        <f t="shared" si="31"/>
        <v>1.7794319401240877E-3</v>
      </c>
    </row>
    <row r="612" spans="1:15" ht="12.75" customHeight="1" x14ac:dyDescent="0.2">
      <c r="A612" s="39">
        <v>695</v>
      </c>
      <c r="B612" s="117"/>
      <c r="C612" s="117"/>
      <c r="D612" s="126" t="s">
        <v>2038</v>
      </c>
      <c r="E612" s="54" t="s">
        <v>2039</v>
      </c>
      <c r="F612" s="127" t="s">
        <v>873</v>
      </c>
      <c r="G612" s="128">
        <v>929.89</v>
      </c>
      <c r="H612" s="178"/>
      <c r="I612" s="178"/>
      <c r="J612" s="126" t="s">
        <v>2038</v>
      </c>
      <c r="K612" s="54" t="s">
        <v>2039</v>
      </c>
      <c r="L612" s="127" t="s">
        <v>873</v>
      </c>
      <c r="M612" s="128">
        <v>928.24</v>
      </c>
      <c r="N612" s="174">
        <f t="shared" si="33"/>
        <v>1.6499999999999773</v>
      </c>
      <c r="O612" s="175">
        <f t="shared" si="31"/>
        <v>1.7775575282255041E-3</v>
      </c>
    </row>
    <row r="613" spans="1:15" ht="12.75" customHeight="1" x14ac:dyDescent="0.2">
      <c r="A613" s="39">
        <v>696</v>
      </c>
      <c r="B613" s="117"/>
      <c r="C613" s="117"/>
      <c r="D613" s="126" t="s">
        <v>2040</v>
      </c>
      <c r="E613" s="54" t="s">
        <v>2041</v>
      </c>
      <c r="F613" s="127" t="s">
        <v>876</v>
      </c>
      <c r="G613" s="128">
        <v>1122.28</v>
      </c>
      <c r="H613" s="178"/>
      <c r="I613" s="178"/>
      <c r="J613" s="126" t="s">
        <v>2040</v>
      </c>
      <c r="K613" s="54" t="s">
        <v>2041</v>
      </c>
      <c r="L613" s="127" t="s">
        <v>876</v>
      </c>
      <c r="M613" s="128">
        <v>1120.29</v>
      </c>
      <c r="N613" s="174">
        <f t="shared" si="33"/>
        <v>1.9900000000000091</v>
      </c>
      <c r="O613" s="175">
        <f t="shared" si="31"/>
        <v>1.7763257727909654E-3</v>
      </c>
    </row>
    <row r="614" spans="1:15" ht="12.75" customHeight="1" x14ac:dyDescent="0.2">
      <c r="A614" s="39">
        <v>697</v>
      </c>
      <c r="B614" s="117"/>
      <c r="C614" s="117"/>
      <c r="D614" s="126" t="s">
        <v>2042</v>
      </c>
      <c r="E614" s="54" t="s">
        <v>2043</v>
      </c>
      <c r="F614" s="127" t="s">
        <v>879</v>
      </c>
      <c r="G614" s="128">
        <v>1314.67</v>
      </c>
      <c r="H614" s="178"/>
      <c r="I614" s="178"/>
      <c r="J614" s="126" t="s">
        <v>2042</v>
      </c>
      <c r="K614" s="54" t="s">
        <v>2043</v>
      </c>
      <c r="L614" s="127" t="s">
        <v>879</v>
      </c>
      <c r="M614" s="128">
        <v>1312.34</v>
      </c>
      <c r="N614" s="174">
        <f t="shared" si="33"/>
        <v>2.3300000000001546</v>
      </c>
      <c r="O614" s="175">
        <f t="shared" si="31"/>
        <v>1.7754545316002179E-3</v>
      </c>
    </row>
    <row r="615" spans="1:15" ht="12.75" customHeight="1" x14ac:dyDescent="0.2">
      <c r="A615" s="39">
        <v>698</v>
      </c>
      <c r="B615" s="117"/>
      <c r="C615" s="117"/>
      <c r="D615" s="126" t="s">
        <v>2044</v>
      </c>
      <c r="E615" s="54" t="s">
        <v>2045</v>
      </c>
      <c r="F615" s="127" t="s">
        <v>882</v>
      </c>
      <c r="G615" s="128">
        <v>1507.06</v>
      </c>
      <c r="H615" s="178"/>
      <c r="I615" s="178"/>
      <c r="J615" s="126" t="s">
        <v>2044</v>
      </c>
      <c r="K615" s="54" t="s">
        <v>2045</v>
      </c>
      <c r="L615" s="127" t="s">
        <v>882</v>
      </c>
      <c r="M615" s="128">
        <v>1503.96</v>
      </c>
      <c r="N615" s="174">
        <f t="shared" si="33"/>
        <v>3.0999999999999091</v>
      </c>
      <c r="O615" s="175">
        <f t="shared" si="31"/>
        <v>2.0612250325806603E-3</v>
      </c>
    </row>
    <row r="616" spans="1:15" ht="12.75" customHeight="1" x14ac:dyDescent="0.2">
      <c r="A616" s="39">
        <v>699</v>
      </c>
      <c r="B616" s="117"/>
      <c r="C616" s="117"/>
      <c r="D616" s="126" t="s">
        <v>2046</v>
      </c>
      <c r="E616" s="54" t="s">
        <v>2047</v>
      </c>
      <c r="F616" s="127" t="s">
        <v>2048</v>
      </c>
      <c r="G616" s="128">
        <v>1699.45</v>
      </c>
      <c r="H616" s="178"/>
      <c r="I616" s="178"/>
      <c r="J616" s="126" t="s">
        <v>2046</v>
      </c>
      <c r="K616" s="54" t="s">
        <v>2047</v>
      </c>
      <c r="L616" s="127" t="s">
        <v>2048</v>
      </c>
      <c r="M616" s="128">
        <v>1696.44</v>
      </c>
      <c r="N616" s="174">
        <f t="shared" si="33"/>
        <v>3.0099999999999909</v>
      </c>
      <c r="O616" s="175">
        <f t="shared" si="31"/>
        <v>1.7743038362689756E-3</v>
      </c>
    </row>
    <row r="617" spans="1:15" ht="12.75" customHeight="1" x14ac:dyDescent="0.2">
      <c r="A617" s="39">
        <v>700</v>
      </c>
      <c r="B617" s="117"/>
      <c r="C617" s="117"/>
      <c r="D617" s="126" t="s">
        <v>2049</v>
      </c>
      <c r="E617" s="54" t="s">
        <v>2050</v>
      </c>
      <c r="F617" s="127" t="s">
        <v>2051</v>
      </c>
      <c r="G617" s="128">
        <v>1955.97</v>
      </c>
      <c r="H617" s="178"/>
      <c r="I617" s="178"/>
      <c r="J617" s="126" t="s">
        <v>2049</v>
      </c>
      <c r="K617" s="54" t="s">
        <v>2050</v>
      </c>
      <c r="L617" s="127" t="s">
        <v>2051</v>
      </c>
      <c r="M617" s="128">
        <v>1952.51</v>
      </c>
      <c r="N617" s="174">
        <f t="shared" si="33"/>
        <v>3.4600000000000364</v>
      </c>
      <c r="O617" s="175">
        <f t="shared" si="31"/>
        <v>1.7720779919181417E-3</v>
      </c>
    </row>
    <row r="618" spans="1:15" ht="12.75" customHeight="1" x14ac:dyDescent="0.2">
      <c r="A618" s="39">
        <v>701</v>
      </c>
      <c r="B618" s="117"/>
      <c r="C618" s="117"/>
      <c r="D618" s="126" t="s">
        <v>2052</v>
      </c>
      <c r="E618" s="54" t="s">
        <v>2053</v>
      </c>
      <c r="F618" s="127" t="s">
        <v>2054</v>
      </c>
      <c r="G618" s="128">
        <v>2340.75</v>
      </c>
      <c r="H618" s="178"/>
      <c r="I618" s="178"/>
      <c r="J618" s="126" t="s">
        <v>2052</v>
      </c>
      <c r="K618" s="54" t="s">
        <v>2053</v>
      </c>
      <c r="L618" s="127" t="s">
        <v>2054</v>
      </c>
      <c r="M618" s="128">
        <v>2336.61</v>
      </c>
      <c r="N618" s="174">
        <f t="shared" si="33"/>
        <v>4.1399999999998727</v>
      </c>
      <c r="O618" s="175">
        <f t="shared" si="31"/>
        <v>1.7717976042215255E-3</v>
      </c>
    </row>
    <row r="619" spans="1:15" ht="12.75" customHeight="1" x14ac:dyDescent="0.2">
      <c r="A619" s="39">
        <v>702</v>
      </c>
      <c r="B619" s="117"/>
      <c r="C619" s="117"/>
      <c r="D619" s="126" t="s">
        <v>2055</v>
      </c>
      <c r="E619" s="54" t="s">
        <v>2056</v>
      </c>
      <c r="F619" s="127" t="s">
        <v>2057</v>
      </c>
      <c r="G619" s="128">
        <v>2725.53</v>
      </c>
      <c r="H619" s="178"/>
      <c r="I619" s="178"/>
      <c r="J619" s="126" t="s">
        <v>2055</v>
      </c>
      <c r="K619" s="54" t="s">
        <v>2056</v>
      </c>
      <c r="L619" s="127" t="s">
        <v>2057</v>
      </c>
      <c r="M619" s="128">
        <v>2720.71</v>
      </c>
      <c r="N619" s="174">
        <f t="shared" si="33"/>
        <v>4.8200000000001637</v>
      </c>
      <c r="O619" s="175">
        <f t="shared" si="31"/>
        <v>1.7715963847673155E-3</v>
      </c>
    </row>
    <row r="620" spans="1:15" ht="12.75" customHeight="1" x14ac:dyDescent="0.2">
      <c r="A620" s="39">
        <v>703</v>
      </c>
      <c r="B620" s="117"/>
      <c r="C620" s="117"/>
      <c r="D620" s="126" t="s">
        <v>2058</v>
      </c>
      <c r="E620" s="54" t="s">
        <v>2059</v>
      </c>
      <c r="F620" s="127" t="s">
        <v>2060</v>
      </c>
      <c r="G620" s="128">
        <v>3110.31</v>
      </c>
      <c r="H620" s="178"/>
      <c r="I620" s="178"/>
      <c r="J620" s="126" t="s">
        <v>2058</v>
      </c>
      <c r="K620" s="54" t="s">
        <v>2059</v>
      </c>
      <c r="L620" s="127" t="s">
        <v>2060</v>
      </c>
      <c r="M620" s="128">
        <v>3097.92</v>
      </c>
      <c r="N620" s="174">
        <f t="shared" si="33"/>
        <v>12.389999999999873</v>
      </c>
      <c r="O620" s="175">
        <f t="shared" si="31"/>
        <v>3.9994577006507992E-3</v>
      </c>
    </row>
    <row r="621" spans="1:15" ht="12.75" customHeight="1" x14ac:dyDescent="0.2">
      <c r="A621" s="39">
        <v>704</v>
      </c>
      <c r="B621" s="117"/>
      <c r="C621" s="117"/>
      <c r="D621" s="126" t="s">
        <v>2061</v>
      </c>
      <c r="E621" s="54" t="s">
        <v>2062</v>
      </c>
      <c r="F621" s="127" t="s">
        <v>2063</v>
      </c>
      <c r="G621" s="128">
        <v>3495.09</v>
      </c>
      <c r="H621" s="178"/>
      <c r="I621" s="178"/>
      <c r="J621" s="126" t="s">
        <v>2061</v>
      </c>
      <c r="K621" s="54" t="s">
        <v>2062</v>
      </c>
      <c r="L621" s="127" t="s">
        <v>2063</v>
      </c>
      <c r="M621" s="128">
        <v>3488.91</v>
      </c>
      <c r="N621" s="174">
        <f t="shared" si="33"/>
        <v>6.180000000000291</v>
      </c>
      <c r="O621" s="175">
        <f t="shared" si="31"/>
        <v>1.771326861398137E-3</v>
      </c>
    </row>
    <row r="622" spans="1:15" ht="12.75" customHeight="1" x14ac:dyDescent="0.2">
      <c r="A622" s="39">
        <v>705</v>
      </c>
      <c r="B622" s="117"/>
      <c r="C622" s="117"/>
      <c r="D622" s="126" t="s">
        <v>2064</v>
      </c>
      <c r="E622" s="54" t="s">
        <v>2065</v>
      </c>
      <c r="F622" s="127" t="s">
        <v>2066</v>
      </c>
      <c r="G622" s="128">
        <v>3879.87</v>
      </c>
      <c r="H622" s="178"/>
      <c r="I622" s="178"/>
      <c r="J622" s="126" t="s">
        <v>2064</v>
      </c>
      <c r="K622" s="54" t="s">
        <v>2065</v>
      </c>
      <c r="L622" s="127" t="s">
        <v>2066</v>
      </c>
      <c r="M622" s="128">
        <v>3873.01</v>
      </c>
      <c r="N622" s="174">
        <f t="shared" si="33"/>
        <v>6.8599999999996726</v>
      </c>
      <c r="O622" s="175">
        <f t="shared" si="31"/>
        <v>1.7712321940814846E-3</v>
      </c>
    </row>
    <row r="623" spans="1:15" ht="12.75" customHeight="1" x14ac:dyDescent="0.2">
      <c r="A623" s="39">
        <v>706</v>
      </c>
      <c r="B623" s="117"/>
      <c r="C623" s="117"/>
      <c r="D623" s="126" t="s">
        <v>2067</v>
      </c>
      <c r="E623" s="54" t="s">
        <v>2068</v>
      </c>
      <c r="F623" s="127" t="s">
        <v>2069</v>
      </c>
      <c r="G623" s="128">
        <v>4777.6899999999996</v>
      </c>
      <c r="H623" s="178"/>
      <c r="I623" s="178"/>
      <c r="J623" s="126" t="s">
        <v>2067</v>
      </c>
      <c r="K623" s="54" t="s">
        <v>2068</v>
      </c>
      <c r="L623" s="127" t="s">
        <v>2069</v>
      </c>
      <c r="M623" s="128">
        <v>4769.24</v>
      </c>
      <c r="N623" s="174">
        <f t="shared" si="33"/>
        <v>8.4499999999998181</v>
      </c>
      <c r="O623" s="175">
        <f t="shared" si="31"/>
        <v>1.7717707643145619E-3</v>
      </c>
    </row>
    <row r="624" spans="1:15" ht="12.75" customHeight="1" x14ac:dyDescent="0.2">
      <c r="A624" s="39">
        <v>707</v>
      </c>
      <c r="B624" s="117"/>
      <c r="C624" s="117"/>
      <c r="D624" s="126" t="s">
        <v>2070</v>
      </c>
      <c r="E624" s="54" t="s">
        <v>2071</v>
      </c>
      <c r="F624" s="127" t="s">
        <v>2072</v>
      </c>
      <c r="G624" s="128">
        <v>6701.59</v>
      </c>
      <c r="H624" s="178"/>
      <c r="I624" s="178"/>
      <c r="J624" s="126" t="s">
        <v>2070</v>
      </c>
      <c r="K624" s="54" t="s">
        <v>2071</v>
      </c>
      <c r="L624" s="127" t="s">
        <v>2072</v>
      </c>
      <c r="M624" s="128">
        <v>6689.74</v>
      </c>
      <c r="N624" s="174">
        <f t="shared" si="33"/>
        <v>11.850000000000364</v>
      </c>
      <c r="O624" s="175">
        <f t="shared" si="31"/>
        <v>1.7713692908842837E-3</v>
      </c>
    </row>
    <row r="625" spans="1:15" ht="12.75" customHeight="1" x14ac:dyDescent="0.2">
      <c r="A625" s="39">
        <v>708</v>
      </c>
      <c r="B625" s="117"/>
      <c r="C625" s="117"/>
      <c r="D625" s="126" t="s">
        <v>2073</v>
      </c>
      <c r="E625" s="54" t="s">
        <v>2074</v>
      </c>
      <c r="F625" s="127" t="s">
        <v>2075</v>
      </c>
      <c r="G625" s="128">
        <v>8625.49</v>
      </c>
      <c r="H625" s="178"/>
      <c r="I625" s="178"/>
      <c r="J625" s="126" t="s">
        <v>2073</v>
      </c>
      <c r="K625" s="54" t="s">
        <v>2074</v>
      </c>
      <c r="L625" s="127" t="s">
        <v>2075</v>
      </c>
      <c r="M625" s="128">
        <v>8610.24</v>
      </c>
      <c r="N625" s="174">
        <f t="shared" si="33"/>
        <v>15.25</v>
      </c>
      <c r="O625" s="175">
        <f t="shared" si="31"/>
        <v>1.7711469134424895E-3</v>
      </c>
    </row>
    <row r="626" spans="1:15" ht="12.75" customHeight="1" x14ac:dyDescent="0.2">
      <c r="A626" s="39">
        <v>709</v>
      </c>
      <c r="B626" s="117"/>
      <c r="C626" s="117"/>
      <c r="D626" s="126" t="s">
        <v>2076</v>
      </c>
      <c r="E626" s="54" t="s">
        <v>2077</v>
      </c>
      <c r="F626" s="127" t="s">
        <v>2078</v>
      </c>
      <c r="G626" s="128">
        <v>10549.39</v>
      </c>
      <c r="H626" s="178"/>
      <c r="I626" s="178"/>
      <c r="J626" s="126" t="s">
        <v>2076</v>
      </c>
      <c r="K626" s="54" t="s">
        <v>2077</v>
      </c>
      <c r="L626" s="127" t="s">
        <v>2078</v>
      </c>
      <c r="M626" s="128">
        <v>10530.74</v>
      </c>
      <c r="N626" s="174">
        <f t="shared" si="33"/>
        <v>18.649999999999636</v>
      </c>
      <c r="O626" s="175">
        <f t="shared" si="31"/>
        <v>1.7710056463267065E-3</v>
      </c>
    </row>
    <row r="627" spans="1:15" ht="12.75" customHeight="1" x14ac:dyDescent="0.2">
      <c r="A627" s="39">
        <v>710</v>
      </c>
      <c r="B627" s="117"/>
      <c r="C627" s="117"/>
      <c r="D627" s="126" t="s">
        <v>2079</v>
      </c>
      <c r="E627" s="54" t="s">
        <v>2080</v>
      </c>
      <c r="F627" s="127" t="s">
        <v>2081</v>
      </c>
      <c r="G627" s="128">
        <v>13435.24</v>
      </c>
      <c r="H627" s="178"/>
      <c r="I627" s="178"/>
      <c r="J627" s="126" t="s">
        <v>2079</v>
      </c>
      <c r="K627" s="54" t="s">
        <v>2080</v>
      </c>
      <c r="L627" s="127" t="s">
        <v>2081</v>
      </c>
      <c r="M627" s="128">
        <v>13411.49</v>
      </c>
      <c r="N627" s="174">
        <f t="shared" si="33"/>
        <v>23.75</v>
      </c>
      <c r="O627" s="175">
        <f t="shared" si="31"/>
        <v>1.7708696050924289E-3</v>
      </c>
    </row>
    <row r="628" spans="1:15" ht="12.75" customHeight="1" x14ac:dyDescent="0.2">
      <c r="A628" s="39">
        <v>711</v>
      </c>
      <c r="B628" s="117"/>
      <c r="C628" s="117"/>
      <c r="D628" s="126" t="s">
        <v>2082</v>
      </c>
      <c r="E628" s="54" t="s">
        <v>2083</v>
      </c>
      <c r="F628" s="127" t="s">
        <v>2084</v>
      </c>
      <c r="G628" s="128">
        <v>18244.990000000002</v>
      </c>
      <c r="H628" s="178"/>
      <c r="I628" s="178"/>
      <c r="J628" s="126" t="s">
        <v>2082</v>
      </c>
      <c r="K628" s="54" t="s">
        <v>2083</v>
      </c>
      <c r="L628" s="127" t="s">
        <v>2084</v>
      </c>
      <c r="M628" s="128">
        <v>18212.740000000002</v>
      </c>
      <c r="N628" s="174">
        <f t="shared" si="33"/>
        <v>32.25</v>
      </c>
      <c r="O628" s="175">
        <f t="shared" si="31"/>
        <v>1.7707385050245161E-3</v>
      </c>
    </row>
    <row r="629" spans="1:15" ht="12.75" customHeight="1" x14ac:dyDescent="0.2">
      <c r="A629" s="39">
        <v>712</v>
      </c>
      <c r="B629" s="117"/>
      <c r="C629" s="117"/>
      <c r="D629" s="126" t="s">
        <v>2085</v>
      </c>
      <c r="E629" s="54" t="s">
        <v>2086</v>
      </c>
      <c r="F629" s="127" t="s">
        <v>2087</v>
      </c>
      <c r="G629" s="128">
        <v>23054.74</v>
      </c>
      <c r="H629" s="178"/>
      <c r="I629" s="178"/>
      <c r="J629" s="126" t="s">
        <v>2085</v>
      </c>
      <c r="K629" s="54" t="s">
        <v>2086</v>
      </c>
      <c r="L629" s="127" t="s">
        <v>2087</v>
      </c>
      <c r="M629" s="128">
        <v>23013.99</v>
      </c>
      <c r="N629" s="174">
        <f t="shared" si="33"/>
        <v>40.75</v>
      </c>
      <c r="O629" s="175">
        <f t="shared" si="31"/>
        <v>1.7706621059625505E-3</v>
      </c>
    </row>
    <row r="630" spans="1:15" ht="12.75" customHeight="1" x14ac:dyDescent="0.2">
      <c r="A630" s="39">
        <v>713</v>
      </c>
      <c r="B630" s="117"/>
      <c r="C630" s="117"/>
      <c r="D630" s="126" t="s">
        <v>2088</v>
      </c>
      <c r="E630" s="54" t="s">
        <v>2089</v>
      </c>
      <c r="F630" s="127" t="s">
        <v>2090</v>
      </c>
      <c r="G630" s="128">
        <v>29467.74</v>
      </c>
      <c r="H630" s="178"/>
      <c r="I630" s="178"/>
      <c r="J630" s="126" t="s">
        <v>2088</v>
      </c>
      <c r="K630" s="54" t="s">
        <v>2089</v>
      </c>
      <c r="L630" s="127" t="s">
        <v>2090</v>
      </c>
      <c r="M630" s="128">
        <v>29415.66</v>
      </c>
      <c r="N630" s="174">
        <f t="shared" si="33"/>
        <v>52.080000000001746</v>
      </c>
      <c r="O630" s="175">
        <f t="shared" si="31"/>
        <v>1.7704855168982903E-3</v>
      </c>
    </row>
    <row r="631" spans="1:15" ht="12.75" customHeight="1" x14ac:dyDescent="0.2">
      <c r="A631" s="39">
        <v>714</v>
      </c>
      <c r="B631" s="117"/>
      <c r="C631" s="117"/>
      <c r="D631" s="126" t="s">
        <v>2091</v>
      </c>
      <c r="E631" s="54" t="s">
        <v>2092</v>
      </c>
      <c r="F631" s="127" t="s">
        <v>2093</v>
      </c>
      <c r="G631" s="128">
        <v>39087.24</v>
      </c>
      <c r="H631" s="178"/>
      <c r="I631" s="178"/>
      <c r="J631" s="126" t="s">
        <v>2091</v>
      </c>
      <c r="K631" s="54" t="s">
        <v>2092</v>
      </c>
      <c r="L631" s="127" t="s">
        <v>2093</v>
      </c>
      <c r="M631" s="128">
        <v>39018.160000000003</v>
      </c>
      <c r="N631" s="174">
        <f t="shared" si="33"/>
        <v>69.07999999999447</v>
      </c>
      <c r="O631" s="175">
        <f t="shared" si="31"/>
        <v>1.7704576535642058E-3</v>
      </c>
    </row>
    <row r="632" spans="1:15" ht="12.75" customHeight="1" x14ac:dyDescent="0.2">
      <c r="A632" s="39">
        <v>715</v>
      </c>
      <c r="B632" s="117"/>
      <c r="C632" s="117"/>
      <c r="D632" s="126" t="s">
        <v>2094</v>
      </c>
      <c r="E632" s="54" t="s">
        <v>2095</v>
      </c>
      <c r="F632" s="127" t="s">
        <v>2096</v>
      </c>
      <c r="G632" s="128">
        <v>48706.74</v>
      </c>
      <c r="H632" s="178"/>
      <c r="I632" s="178"/>
      <c r="J632" s="126" t="s">
        <v>2094</v>
      </c>
      <c r="K632" s="54" t="s">
        <v>2095</v>
      </c>
      <c r="L632" s="127" t="s">
        <v>2096</v>
      </c>
      <c r="M632" s="128">
        <v>48620.66</v>
      </c>
      <c r="N632" s="174">
        <f t="shared" si="33"/>
        <v>86.07999999999447</v>
      </c>
      <c r="O632" s="175">
        <f t="shared" si="31"/>
        <v>1.7704407961551816E-3</v>
      </c>
    </row>
    <row r="633" spans="1:15" ht="12.75" customHeight="1" x14ac:dyDescent="0.2">
      <c r="A633" s="39">
        <v>716</v>
      </c>
      <c r="B633" s="117"/>
      <c r="C633" s="117"/>
      <c r="D633" s="126" t="s">
        <v>2097</v>
      </c>
      <c r="E633" s="54" t="s">
        <v>2098</v>
      </c>
      <c r="F633" s="127" t="s">
        <v>2099</v>
      </c>
      <c r="G633" s="128">
        <v>58326.239999999998</v>
      </c>
      <c r="H633" s="178"/>
      <c r="I633" s="178"/>
      <c r="J633" s="126" t="s">
        <v>2097</v>
      </c>
      <c r="K633" s="54" t="s">
        <v>2098</v>
      </c>
      <c r="L633" s="127" t="s">
        <v>2099</v>
      </c>
      <c r="M633" s="128">
        <v>58223.16</v>
      </c>
      <c r="N633" s="174">
        <f t="shared" si="33"/>
        <v>103.07999999999447</v>
      </c>
      <c r="O633" s="175">
        <f t="shared" si="31"/>
        <v>1.7704294991889302E-3</v>
      </c>
    </row>
    <row r="634" spans="1:15" ht="12.75" customHeight="1" x14ac:dyDescent="0.2">
      <c r="A634" s="39">
        <v>717</v>
      </c>
      <c r="B634" s="117"/>
      <c r="C634" s="117"/>
      <c r="D634" s="126" t="s">
        <v>2100</v>
      </c>
      <c r="E634" s="54" t="s">
        <v>2101</v>
      </c>
      <c r="F634" s="127" t="s">
        <v>2102</v>
      </c>
      <c r="G634" s="128">
        <v>67945.740000000005</v>
      </c>
      <c r="H634" s="178"/>
      <c r="I634" s="178"/>
      <c r="J634" s="126" t="s">
        <v>2100</v>
      </c>
      <c r="K634" s="54" t="s">
        <v>2101</v>
      </c>
      <c r="L634" s="127" t="s">
        <v>2102</v>
      </c>
      <c r="M634" s="128">
        <v>67825.66</v>
      </c>
      <c r="N634" s="174">
        <f t="shared" si="33"/>
        <v>120.08000000000175</v>
      </c>
      <c r="O634" s="175">
        <f t="shared" si="31"/>
        <v>1.7704214009859331E-3</v>
      </c>
    </row>
    <row r="635" spans="1:15" ht="12.75" customHeight="1" x14ac:dyDescent="0.2">
      <c r="A635" s="39">
        <v>718</v>
      </c>
      <c r="B635" s="117"/>
      <c r="C635" s="117"/>
      <c r="D635" s="126" t="s">
        <v>2103</v>
      </c>
      <c r="E635" s="54" t="s">
        <v>2104</v>
      </c>
      <c r="F635" s="127" t="s">
        <v>2105</v>
      </c>
      <c r="G635" s="128">
        <v>77565.240000000005</v>
      </c>
      <c r="H635" s="178"/>
      <c r="I635" s="178"/>
      <c r="J635" s="126" t="s">
        <v>2103</v>
      </c>
      <c r="K635" s="54" t="s">
        <v>2104</v>
      </c>
      <c r="L635" s="127" t="s">
        <v>2105</v>
      </c>
      <c r="M635" s="128">
        <v>77428.160000000003</v>
      </c>
      <c r="N635" s="174">
        <f t="shared" si="33"/>
        <v>137.08000000000175</v>
      </c>
      <c r="O635" s="175">
        <f t="shared" si="31"/>
        <v>1.770415311431961E-3</v>
      </c>
    </row>
    <row r="636" spans="1:15" ht="12.75" customHeight="1" x14ac:dyDescent="0.2">
      <c r="A636" s="39">
        <v>719</v>
      </c>
      <c r="B636" s="118"/>
      <c r="C636" s="118"/>
      <c r="D636" s="126" t="s">
        <v>2106</v>
      </c>
      <c r="E636" s="54" t="s">
        <v>2107</v>
      </c>
      <c r="F636" s="127" t="s">
        <v>2108</v>
      </c>
      <c r="G636" s="128">
        <v>87184.74</v>
      </c>
      <c r="H636" s="179"/>
      <c r="I636" s="179"/>
      <c r="J636" s="126" t="s">
        <v>2106</v>
      </c>
      <c r="K636" s="54" t="s">
        <v>2107</v>
      </c>
      <c r="L636" s="127" t="s">
        <v>2108</v>
      </c>
      <c r="M636" s="128">
        <v>87030.66</v>
      </c>
      <c r="N636" s="174">
        <f t="shared" si="33"/>
        <v>154.08000000000175</v>
      </c>
      <c r="O636" s="175">
        <f t="shared" si="31"/>
        <v>1.7704105656557445E-3</v>
      </c>
    </row>
    <row r="637" spans="1:15" ht="12.75" customHeight="1" x14ac:dyDescent="0.2">
      <c r="A637" s="39">
        <v>720</v>
      </c>
      <c r="B637" s="176" t="s">
        <v>77</v>
      </c>
      <c r="C637" s="176" t="s">
        <v>78</v>
      </c>
      <c r="D637" s="126"/>
      <c r="E637" s="54"/>
      <c r="F637" s="119" t="s">
        <v>2109</v>
      </c>
      <c r="G637" s="120"/>
      <c r="H637" s="127" t="s">
        <v>77</v>
      </c>
      <c r="I637" s="127" t="s">
        <v>78</v>
      </c>
      <c r="J637" s="126"/>
      <c r="K637" s="54"/>
      <c r="L637" s="127" t="s">
        <v>2109</v>
      </c>
      <c r="M637" s="124"/>
      <c r="O637" s="175" t="str">
        <f t="shared" si="31"/>
        <v/>
      </c>
    </row>
    <row r="638" spans="1:15" ht="12.75" customHeight="1" x14ac:dyDescent="0.2">
      <c r="A638" s="39">
        <v>721</v>
      </c>
      <c r="B638" s="117"/>
      <c r="C638" s="117"/>
      <c r="D638" s="126" t="s">
        <v>2110</v>
      </c>
      <c r="E638" s="54" t="s">
        <v>2111</v>
      </c>
      <c r="F638" s="127" t="s">
        <v>2112</v>
      </c>
      <c r="G638" s="128">
        <v>188.05</v>
      </c>
      <c r="H638" s="124"/>
      <c r="I638" s="124"/>
      <c r="J638" s="126" t="s">
        <v>2110</v>
      </c>
      <c r="K638" s="54" t="s">
        <v>2111</v>
      </c>
      <c r="L638" s="127" t="s">
        <v>2112</v>
      </c>
      <c r="M638" s="128">
        <v>186.83</v>
      </c>
      <c r="N638" s="174">
        <f t="shared" ref="N638:N659" si="34">G638-M638</f>
        <v>1.2199999999999989</v>
      </c>
      <c r="O638" s="175">
        <f t="shared" si="31"/>
        <v>6.5300005352459944E-3</v>
      </c>
    </row>
    <row r="639" spans="1:15" ht="12.75" customHeight="1" x14ac:dyDescent="0.2">
      <c r="A639" s="39">
        <v>722</v>
      </c>
      <c r="B639" s="117"/>
      <c r="C639" s="117"/>
      <c r="D639" s="126" t="s">
        <v>2113</v>
      </c>
      <c r="E639" s="54" t="s">
        <v>2114</v>
      </c>
      <c r="F639" s="127" t="s">
        <v>2115</v>
      </c>
      <c r="G639" s="128">
        <v>329.09</v>
      </c>
      <c r="H639" s="124"/>
      <c r="I639" s="124"/>
      <c r="J639" s="126" t="s">
        <v>2113</v>
      </c>
      <c r="K639" s="54" t="s">
        <v>2114</v>
      </c>
      <c r="L639" s="127" t="s">
        <v>2115</v>
      </c>
      <c r="M639" s="128">
        <v>326.95</v>
      </c>
      <c r="N639" s="174">
        <f t="shared" si="34"/>
        <v>2.1399999999999864</v>
      </c>
      <c r="O639" s="175">
        <f t="shared" si="31"/>
        <v>6.5453433246673853E-3</v>
      </c>
    </row>
    <row r="640" spans="1:15" ht="12.75" customHeight="1" x14ac:dyDescent="0.2">
      <c r="A640" s="39">
        <v>723</v>
      </c>
      <c r="B640" s="117"/>
      <c r="C640" s="117"/>
      <c r="D640" s="126" t="s">
        <v>2116</v>
      </c>
      <c r="E640" s="54" t="s">
        <v>2117</v>
      </c>
      <c r="F640" s="127" t="s">
        <v>2118</v>
      </c>
      <c r="G640" s="128">
        <v>470.13</v>
      </c>
      <c r="H640" s="124"/>
      <c r="I640" s="124"/>
      <c r="J640" s="126" t="s">
        <v>2116</v>
      </c>
      <c r="K640" s="54" t="s">
        <v>2117</v>
      </c>
      <c r="L640" s="127" t="s">
        <v>2118</v>
      </c>
      <c r="M640" s="128">
        <v>467.07</v>
      </c>
      <c r="N640" s="174">
        <f t="shared" si="34"/>
        <v>3.0600000000000023</v>
      </c>
      <c r="O640" s="175">
        <f t="shared" si="31"/>
        <v>6.5514805061339665E-3</v>
      </c>
    </row>
    <row r="641" spans="1:15" ht="12.75" customHeight="1" x14ac:dyDescent="0.2">
      <c r="A641" s="39">
        <v>724</v>
      </c>
      <c r="B641" s="117"/>
      <c r="C641" s="117"/>
      <c r="D641" s="126" t="s">
        <v>2119</v>
      </c>
      <c r="E641" s="54" t="s">
        <v>2120</v>
      </c>
      <c r="F641" s="127" t="s">
        <v>2121</v>
      </c>
      <c r="G641" s="128">
        <v>611.16999999999996</v>
      </c>
      <c r="H641" s="124"/>
      <c r="I641" s="124"/>
      <c r="J641" s="126" t="s">
        <v>2119</v>
      </c>
      <c r="K641" s="54" t="s">
        <v>2120</v>
      </c>
      <c r="L641" s="127" t="s">
        <v>2121</v>
      </c>
      <c r="M641" s="128">
        <v>607.19000000000005</v>
      </c>
      <c r="N641" s="174">
        <f t="shared" si="34"/>
        <v>3.9799999999999045</v>
      </c>
      <c r="O641" s="175">
        <f t="shared" si="31"/>
        <v>6.5547851578582339E-3</v>
      </c>
    </row>
    <row r="642" spans="1:15" ht="12.75" customHeight="1" x14ac:dyDescent="0.2">
      <c r="A642" s="39">
        <v>725</v>
      </c>
      <c r="B642" s="117"/>
      <c r="C642" s="117"/>
      <c r="D642" s="126" t="s">
        <v>2122</v>
      </c>
      <c r="E642" s="54" t="s">
        <v>2123</v>
      </c>
      <c r="F642" s="127" t="s">
        <v>2124</v>
      </c>
      <c r="G642" s="128">
        <v>752.21</v>
      </c>
      <c r="H642" s="124"/>
      <c r="I642" s="124"/>
      <c r="J642" s="126" t="s">
        <v>2122</v>
      </c>
      <c r="K642" s="54" t="s">
        <v>2123</v>
      </c>
      <c r="L642" s="127" t="s">
        <v>2124</v>
      </c>
      <c r="M642" s="128">
        <v>747.31</v>
      </c>
      <c r="N642" s="174">
        <f t="shared" si="34"/>
        <v>4.9000000000000909</v>
      </c>
      <c r="O642" s="175">
        <f t="shared" si="31"/>
        <v>6.556850570713646E-3</v>
      </c>
    </row>
    <row r="643" spans="1:15" ht="12.75" customHeight="1" x14ac:dyDescent="0.2">
      <c r="A643" s="39">
        <v>726</v>
      </c>
      <c r="B643" s="117"/>
      <c r="C643" s="117"/>
      <c r="D643" s="126" t="s">
        <v>2125</v>
      </c>
      <c r="E643" s="54" t="s">
        <v>2126</v>
      </c>
      <c r="F643" s="127" t="s">
        <v>2127</v>
      </c>
      <c r="G643" s="128">
        <v>893.25</v>
      </c>
      <c r="H643" s="124"/>
      <c r="I643" s="124"/>
      <c r="J643" s="126" t="s">
        <v>2125</v>
      </c>
      <c r="K643" s="54" t="s">
        <v>2126</v>
      </c>
      <c r="L643" s="127" t="s">
        <v>2127</v>
      </c>
      <c r="M643" s="128">
        <v>887.43</v>
      </c>
      <c r="N643" s="174">
        <f t="shared" si="34"/>
        <v>5.82000000000005</v>
      </c>
      <c r="O643" s="175">
        <f t="shared" si="31"/>
        <v>6.5582637503802665E-3</v>
      </c>
    </row>
    <row r="644" spans="1:15" ht="12.75" customHeight="1" x14ac:dyDescent="0.2">
      <c r="A644" s="39">
        <v>727</v>
      </c>
      <c r="B644" s="117"/>
      <c r="C644" s="117"/>
      <c r="D644" s="126" t="s">
        <v>2128</v>
      </c>
      <c r="E644" s="54" t="s">
        <v>2129</v>
      </c>
      <c r="F644" s="127" t="s">
        <v>2130</v>
      </c>
      <c r="G644" s="128">
        <v>1034.29</v>
      </c>
      <c r="H644" s="124"/>
      <c r="I644" s="124"/>
      <c r="J644" s="126" t="s">
        <v>2128</v>
      </c>
      <c r="K644" s="54" t="s">
        <v>2129</v>
      </c>
      <c r="L644" s="127" t="s">
        <v>2130</v>
      </c>
      <c r="M644" s="128">
        <v>1027.55</v>
      </c>
      <c r="N644" s="174">
        <f t="shared" si="34"/>
        <v>6.7400000000000091</v>
      </c>
      <c r="O644" s="175">
        <f t="shared" ref="O644:O707" si="35">IF(N644&lt;&gt;"",G644/M644-1,"")</f>
        <v>6.5592915186609702E-3</v>
      </c>
    </row>
    <row r="645" spans="1:15" ht="12.75" customHeight="1" x14ac:dyDescent="0.2">
      <c r="A645" s="39">
        <v>728</v>
      </c>
      <c r="B645" s="117"/>
      <c r="C645" s="117"/>
      <c r="D645" s="126" t="s">
        <v>2131</v>
      </c>
      <c r="E645" s="54" t="s">
        <v>2132</v>
      </c>
      <c r="F645" s="127" t="s">
        <v>2133</v>
      </c>
      <c r="G645" s="128">
        <v>1175.33</v>
      </c>
      <c r="H645" s="124"/>
      <c r="I645" s="124"/>
      <c r="J645" s="126" t="s">
        <v>2131</v>
      </c>
      <c r="K645" s="54" t="s">
        <v>2132</v>
      </c>
      <c r="L645" s="127" t="s">
        <v>2133</v>
      </c>
      <c r="M645" s="128">
        <v>1167.67</v>
      </c>
      <c r="N645" s="174">
        <f t="shared" si="34"/>
        <v>7.6599999999998545</v>
      </c>
      <c r="O645" s="175">
        <f t="shared" si="35"/>
        <v>6.5600726232581952E-3</v>
      </c>
    </row>
    <row r="646" spans="1:15" ht="12.75" customHeight="1" x14ac:dyDescent="0.2">
      <c r="A646" s="39">
        <v>729</v>
      </c>
      <c r="B646" s="117"/>
      <c r="C646" s="117"/>
      <c r="D646" s="126" t="s">
        <v>2134</v>
      </c>
      <c r="E646" s="54" t="s">
        <v>2135</v>
      </c>
      <c r="F646" s="127" t="s">
        <v>2136</v>
      </c>
      <c r="G646" s="128">
        <v>1316.37</v>
      </c>
      <c r="H646" s="124"/>
      <c r="I646" s="124"/>
      <c r="J646" s="126" t="s">
        <v>2134</v>
      </c>
      <c r="K646" s="54" t="s">
        <v>2135</v>
      </c>
      <c r="L646" s="127" t="s">
        <v>2136</v>
      </c>
      <c r="M646" s="128">
        <v>1307.79</v>
      </c>
      <c r="N646" s="174">
        <f t="shared" si="34"/>
        <v>8.5799999999999272</v>
      </c>
      <c r="O646" s="175">
        <f t="shared" si="35"/>
        <v>6.5606863487257527E-3</v>
      </c>
    </row>
    <row r="647" spans="1:15" ht="12.75" customHeight="1" x14ac:dyDescent="0.2">
      <c r="A647" s="39">
        <v>730</v>
      </c>
      <c r="B647" s="117"/>
      <c r="C647" s="117"/>
      <c r="D647" s="126" t="s">
        <v>2137</v>
      </c>
      <c r="E647" s="54" t="s">
        <v>2138</v>
      </c>
      <c r="F647" s="127" t="s">
        <v>2139</v>
      </c>
      <c r="G647" s="128">
        <v>1504.43</v>
      </c>
      <c r="H647" s="124"/>
      <c r="I647" s="124"/>
      <c r="J647" s="126" t="s">
        <v>2137</v>
      </c>
      <c r="K647" s="54" t="s">
        <v>2138</v>
      </c>
      <c r="L647" s="127" t="s">
        <v>2139</v>
      </c>
      <c r="M647" s="128">
        <v>1494.61</v>
      </c>
      <c r="N647" s="174">
        <f t="shared" si="34"/>
        <v>9.8200000000001637</v>
      </c>
      <c r="O647" s="175">
        <f t="shared" si="35"/>
        <v>6.5702758579162523E-3</v>
      </c>
    </row>
    <row r="648" spans="1:15" ht="12.75" customHeight="1" x14ac:dyDescent="0.2">
      <c r="A648" s="39">
        <v>731</v>
      </c>
      <c r="B648" s="117"/>
      <c r="C648" s="117"/>
      <c r="D648" s="126" t="s">
        <v>2140</v>
      </c>
      <c r="E648" s="54" t="s">
        <v>2141</v>
      </c>
      <c r="F648" s="127" t="s">
        <v>2142</v>
      </c>
      <c r="G648" s="128">
        <v>1786.51</v>
      </c>
      <c r="H648" s="124"/>
      <c r="I648" s="124"/>
      <c r="J648" s="126" t="s">
        <v>2140</v>
      </c>
      <c r="K648" s="54" t="s">
        <v>2141</v>
      </c>
      <c r="L648" s="127" t="s">
        <v>2142</v>
      </c>
      <c r="M648" s="128">
        <v>1774.85</v>
      </c>
      <c r="N648" s="174">
        <f t="shared" si="34"/>
        <v>11.660000000000082</v>
      </c>
      <c r="O648" s="175">
        <f t="shared" si="35"/>
        <v>6.5695692593741306E-3</v>
      </c>
    </row>
    <row r="649" spans="1:15" ht="12.75" customHeight="1" x14ac:dyDescent="0.2">
      <c r="A649" s="39">
        <v>732</v>
      </c>
      <c r="B649" s="117"/>
      <c r="C649" s="117"/>
      <c r="D649" s="126" t="s">
        <v>2143</v>
      </c>
      <c r="E649" s="54" t="s">
        <v>2144</v>
      </c>
      <c r="F649" s="127" t="s">
        <v>2145</v>
      </c>
      <c r="G649" s="128">
        <v>2068.59</v>
      </c>
      <c r="H649" s="124"/>
      <c r="I649" s="124"/>
      <c r="J649" s="126" t="s">
        <v>2143</v>
      </c>
      <c r="K649" s="54" t="s">
        <v>2144</v>
      </c>
      <c r="L649" s="127" t="s">
        <v>2145</v>
      </c>
      <c r="M649" s="128">
        <v>2055.09</v>
      </c>
      <c r="N649" s="174">
        <f t="shared" si="34"/>
        <v>13.5</v>
      </c>
      <c r="O649" s="175">
        <f t="shared" si="35"/>
        <v>6.5690553698378729E-3</v>
      </c>
    </row>
    <row r="650" spans="1:15" ht="12.75" customHeight="1" x14ac:dyDescent="0.2">
      <c r="A650" s="39">
        <v>733</v>
      </c>
      <c r="B650" s="117"/>
      <c r="C650" s="117"/>
      <c r="D650" s="126" t="s">
        <v>2146</v>
      </c>
      <c r="E650" s="54" t="s">
        <v>2147</v>
      </c>
      <c r="F650" s="127" t="s">
        <v>2148</v>
      </c>
      <c r="G650" s="128">
        <v>2350.67</v>
      </c>
      <c r="H650" s="124"/>
      <c r="I650" s="124"/>
      <c r="J650" s="126" t="s">
        <v>2146</v>
      </c>
      <c r="K650" s="54" t="s">
        <v>2147</v>
      </c>
      <c r="L650" s="127" t="s">
        <v>2148</v>
      </c>
      <c r="M650" s="128">
        <v>2335.33</v>
      </c>
      <c r="N650" s="174">
        <f t="shared" si="34"/>
        <v>15.340000000000146</v>
      </c>
      <c r="O650" s="175">
        <f t="shared" si="35"/>
        <v>6.5686648139664516E-3</v>
      </c>
    </row>
    <row r="651" spans="1:15" ht="12.75" customHeight="1" x14ac:dyDescent="0.2">
      <c r="A651" s="39">
        <v>734</v>
      </c>
      <c r="B651" s="117"/>
      <c r="C651" s="117"/>
      <c r="D651" s="126" t="s">
        <v>2149</v>
      </c>
      <c r="E651" s="54" t="s">
        <v>2150</v>
      </c>
      <c r="F651" s="127" t="s">
        <v>2151</v>
      </c>
      <c r="G651" s="128">
        <v>2632.75</v>
      </c>
      <c r="H651" s="124"/>
      <c r="I651" s="124"/>
      <c r="J651" s="126" t="s">
        <v>2149</v>
      </c>
      <c r="K651" s="54" t="s">
        <v>2150</v>
      </c>
      <c r="L651" s="127" t="s">
        <v>2151</v>
      </c>
      <c r="M651" s="128">
        <v>2615.5700000000002</v>
      </c>
      <c r="N651" s="174">
        <f t="shared" si="34"/>
        <v>17.179999999999836</v>
      </c>
      <c r="O651" s="175">
        <f t="shared" si="35"/>
        <v>6.5683579487454402E-3</v>
      </c>
    </row>
    <row r="652" spans="1:15" ht="12.75" customHeight="1" x14ac:dyDescent="0.2">
      <c r="A652" s="39">
        <v>735</v>
      </c>
      <c r="B652" s="117"/>
      <c r="C652" s="117"/>
      <c r="D652" s="126" t="s">
        <v>2152</v>
      </c>
      <c r="E652" s="54" t="s">
        <v>2153</v>
      </c>
      <c r="F652" s="127" t="s">
        <v>2154</v>
      </c>
      <c r="G652" s="128">
        <v>2914.83</v>
      </c>
      <c r="H652" s="124"/>
      <c r="I652" s="124"/>
      <c r="J652" s="126" t="s">
        <v>2152</v>
      </c>
      <c r="K652" s="54" t="s">
        <v>2153</v>
      </c>
      <c r="L652" s="127" t="s">
        <v>2154</v>
      </c>
      <c r="M652" s="128">
        <v>2895.81</v>
      </c>
      <c r="N652" s="174">
        <f t="shared" si="34"/>
        <v>19.019999999999982</v>
      </c>
      <c r="O652" s="175">
        <f t="shared" si="35"/>
        <v>6.5681104768613441E-3</v>
      </c>
    </row>
    <row r="653" spans="1:15" ht="12.75" customHeight="1" x14ac:dyDescent="0.2">
      <c r="A653" s="39">
        <v>736</v>
      </c>
      <c r="B653" s="117"/>
      <c r="C653" s="117"/>
      <c r="D653" s="126" t="s">
        <v>2155</v>
      </c>
      <c r="E653" s="54" t="s">
        <v>2156</v>
      </c>
      <c r="F653" s="127" t="s">
        <v>2157</v>
      </c>
      <c r="G653" s="128">
        <v>3290.93</v>
      </c>
      <c r="H653" s="124"/>
      <c r="I653" s="124"/>
      <c r="J653" s="126" t="s">
        <v>2155</v>
      </c>
      <c r="K653" s="54" t="s">
        <v>2156</v>
      </c>
      <c r="L653" s="127" t="s">
        <v>2157</v>
      </c>
      <c r="M653" s="128">
        <v>3269.47</v>
      </c>
      <c r="N653" s="174">
        <f t="shared" si="34"/>
        <v>21.460000000000036</v>
      </c>
      <c r="O653" s="175">
        <f t="shared" si="35"/>
        <v>6.5637549816943697E-3</v>
      </c>
    </row>
    <row r="654" spans="1:15" ht="12.75" customHeight="1" x14ac:dyDescent="0.2">
      <c r="A654" s="39">
        <v>737</v>
      </c>
      <c r="B654" s="117"/>
      <c r="C654" s="117"/>
      <c r="D654" s="126" t="s">
        <v>2158</v>
      </c>
      <c r="E654" s="54" t="s">
        <v>2159</v>
      </c>
      <c r="F654" s="127" t="s">
        <v>2160</v>
      </c>
      <c r="G654" s="128">
        <v>3855.09</v>
      </c>
      <c r="H654" s="124"/>
      <c r="I654" s="124"/>
      <c r="J654" s="126" t="s">
        <v>2158</v>
      </c>
      <c r="K654" s="54" t="s">
        <v>2159</v>
      </c>
      <c r="L654" s="127" t="s">
        <v>2160</v>
      </c>
      <c r="M654" s="128">
        <v>3829.95</v>
      </c>
      <c r="N654" s="174">
        <f t="shared" si="34"/>
        <v>25.140000000000327</v>
      </c>
      <c r="O654" s="175">
        <f t="shared" si="35"/>
        <v>6.5640543610230306E-3</v>
      </c>
    </row>
    <row r="655" spans="1:15" ht="12.75" customHeight="1" x14ac:dyDescent="0.2">
      <c r="A655" s="39">
        <v>738</v>
      </c>
      <c r="B655" s="117"/>
      <c r="C655" s="117"/>
      <c r="D655" s="126" t="s">
        <v>2161</v>
      </c>
      <c r="E655" s="54" t="s">
        <v>2162</v>
      </c>
      <c r="F655" s="127" t="s">
        <v>2163</v>
      </c>
      <c r="G655" s="128">
        <v>4419.25</v>
      </c>
      <c r="H655" s="124"/>
      <c r="I655" s="124"/>
      <c r="J655" s="126" t="s">
        <v>2161</v>
      </c>
      <c r="K655" s="54" t="s">
        <v>2162</v>
      </c>
      <c r="L655" s="127" t="s">
        <v>2163</v>
      </c>
      <c r="M655" s="128">
        <v>4390.43</v>
      </c>
      <c r="N655" s="174">
        <f t="shared" si="34"/>
        <v>28.819999999999709</v>
      </c>
      <c r="O655" s="175">
        <f t="shared" si="35"/>
        <v>6.5642773031342472E-3</v>
      </c>
    </row>
    <row r="656" spans="1:15" ht="12.75" customHeight="1" x14ac:dyDescent="0.2">
      <c r="A656" s="39">
        <v>739</v>
      </c>
      <c r="B656" s="117"/>
      <c r="C656" s="117"/>
      <c r="D656" s="126" t="s">
        <v>2164</v>
      </c>
      <c r="E656" s="54" t="s">
        <v>2165</v>
      </c>
      <c r="F656" s="127" t="s">
        <v>2166</v>
      </c>
      <c r="G656" s="128">
        <v>5171.47</v>
      </c>
      <c r="H656" s="124"/>
      <c r="I656" s="124"/>
      <c r="J656" s="126" t="s">
        <v>2164</v>
      </c>
      <c r="K656" s="54" t="s">
        <v>2165</v>
      </c>
      <c r="L656" s="127" t="s">
        <v>2166</v>
      </c>
      <c r="M656" s="128">
        <v>5137.7299999999996</v>
      </c>
      <c r="N656" s="174">
        <f t="shared" si="34"/>
        <v>33.740000000000691</v>
      </c>
      <c r="O656" s="175">
        <f t="shared" si="35"/>
        <v>6.5671025920008841E-3</v>
      </c>
    </row>
    <row r="657" spans="1:15" ht="12.75" customHeight="1" x14ac:dyDescent="0.2">
      <c r="A657" s="39">
        <v>740</v>
      </c>
      <c r="B657" s="117"/>
      <c r="C657" s="117"/>
      <c r="D657" s="126" t="s">
        <v>2167</v>
      </c>
      <c r="E657" s="54" t="s">
        <v>2168</v>
      </c>
      <c r="F657" s="127" t="s">
        <v>2169</v>
      </c>
      <c r="G657" s="128">
        <v>6299.79</v>
      </c>
      <c r="H657" s="124"/>
      <c r="I657" s="124"/>
      <c r="J657" s="126" t="s">
        <v>2167</v>
      </c>
      <c r="K657" s="54" t="s">
        <v>2168</v>
      </c>
      <c r="L657" s="127" t="s">
        <v>2169</v>
      </c>
      <c r="M657" s="128">
        <v>6258.69</v>
      </c>
      <c r="N657" s="174">
        <f t="shared" si="34"/>
        <v>41.100000000000364</v>
      </c>
      <c r="O657" s="175">
        <f t="shared" si="35"/>
        <v>6.56686942475182E-3</v>
      </c>
    </row>
    <row r="658" spans="1:15" ht="12.75" customHeight="1" x14ac:dyDescent="0.2">
      <c r="A658" s="39">
        <v>741</v>
      </c>
      <c r="B658" s="117"/>
      <c r="C658" s="117"/>
      <c r="D658" s="126" t="s">
        <v>2170</v>
      </c>
      <c r="E658" s="54" t="s">
        <v>2171</v>
      </c>
      <c r="F658" s="127" t="s">
        <v>2172</v>
      </c>
      <c r="G658" s="128">
        <v>7428.11</v>
      </c>
      <c r="H658" s="124"/>
      <c r="I658" s="124"/>
      <c r="J658" s="126" t="s">
        <v>2170</v>
      </c>
      <c r="K658" s="54" t="s">
        <v>2171</v>
      </c>
      <c r="L658" s="127" t="s">
        <v>2172</v>
      </c>
      <c r="M658" s="128">
        <v>7379.65</v>
      </c>
      <c r="N658" s="174">
        <f t="shared" si="34"/>
        <v>48.460000000000036</v>
      </c>
      <c r="O658" s="175">
        <f t="shared" si="35"/>
        <v>6.5667070931547666E-3</v>
      </c>
    </row>
    <row r="659" spans="1:15" ht="12.75" customHeight="1" x14ac:dyDescent="0.2">
      <c r="A659" s="39">
        <v>742</v>
      </c>
      <c r="B659" s="118"/>
      <c r="C659" s="118"/>
      <c r="D659" s="126" t="s">
        <v>2173</v>
      </c>
      <c r="E659" s="54" t="s">
        <v>2174</v>
      </c>
      <c r="F659" s="127" t="s">
        <v>2175</v>
      </c>
      <c r="G659" s="128">
        <v>8556.43</v>
      </c>
      <c r="H659" s="124"/>
      <c r="I659" s="124"/>
      <c r="J659" s="126" t="s">
        <v>2173</v>
      </c>
      <c r="K659" s="54" t="s">
        <v>2174</v>
      </c>
      <c r="L659" s="127" t="s">
        <v>2175</v>
      </c>
      <c r="M659" s="128">
        <v>8500.61</v>
      </c>
      <c r="N659" s="174">
        <f t="shared" si="34"/>
        <v>55.819999999999709</v>
      </c>
      <c r="O659" s="175">
        <f t="shared" si="35"/>
        <v>6.5665875743035063E-3</v>
      </c>
    </row>
    <row r="660" spans="1:15" ht="12.75" customHeight="1" x14ac:dyDescent="0.2">
      <c r="A660" s="39">
        <v>743</v>
      </c>
      <c r="B660" s="176" t="s">
        <v>79</v>
      </c>
      <c r="C660" s="176" t="s">
        <v>80</v>
      </c>
      <c r="D660" s="126"/>
      <c r="E660" s="54"/>
      <c r="F660" s="119" t="s">
        <v>2176</v>
      </c>
      <c r="G660" s="120"/>
      <c r="H660" s="127" t="s">
        <v>79</v>
      </c>
      <c r="I660" s="127" t="s">
        <v>80</v>
      </c>
      <c r="J660" s="126"/>
      <c r="K660" s="54"/>
      <c r="L660" s="127" t="s">
        <v>2176</v>
      </c>
      <c r="M660" s="124"/>
      <c r="O660" s="175" t="str">
        <f t="shared" si="35"/>
        <v/>
      </c>
    </row>
    <row r="661" spans="1:15" ht="12.75" customHeight="1" x14ac:dyDescent="0.2">
      <c r="A661" s="39">
        <v>744</v>
      </c>
      <c r="B661" s="117"/>
      <c r="C661" s="117"/>
      <c r="D661" s="126" t="s">
        <v>2177</v>
      </c>
      <c r="E661" s="54" t="s">
        <v>2178</v>
      </c>
      <c r="F661" s="127" t="s">
        <v>2179</v>
      </c>
      <c r="G661" s="128">
        <v>1265.18</v>
      </c>
      <c r="H661" s="124"/>
      <c r="I661" s="124"/>
      <c r="J661" s="126" t="s">
        <v>2177</v>
      </c>
      <c r="K661" s="54" t="s">
        <v>2178</v>
      </c>
      <c r="L661" s="127" t="s">
        <v>2179</v>
      </c>
      <c r="M661" s="128">
        <v>1258.47</v>
      </c>
      <c r="N661" s="174">
        <f t="shared" ref="N661:N673" si="36">G661-M661</f>
        <v>6.7100000000000364</v>
      </c>
      <c r="O661" s="175">
        <f t="shared" si="35"/>
        <v>5.3318712404746282E-3</v>
      </c>
    </row>
    <row r="662" spans="1:15" ht="12.75" customHeight="1" x14ac:dyDescent="0.2">
      <c r="A662" s="39">
        <v>745</v>
      </c>
      <c r="B662" s="117"/>
      <c r="C662" s="117"/>
      <c r="D662" s="126" t="s">
        <v>2180</v>
      </c>
      <c r="E662" s="54" t="s">
        <v>2181</v>
      </c>
      <c r="F662" s="127" t="s">
        <v>2182</v>
      </c>
      <c r="G662" s="128">
        <v>1955.27</v>
      </c>
      <c r="H662" s="124"/>
      <c r="I662" s="124"/>
      <c r="J662" s="126" t="s">
        <v>2180</v>
      </c>
      <c r="K662" s="54" t="s">
        <v>2181</v>
      </c>
      <c r="L662" s="127" t="s">
        <v>2182</v>
      </c>
      <c r="M662" s="128">
        <v>1944.9</v>
      </c>
      <c r="N662" s="174">
        <f t="shared" si="36"/>
        <v>10.369999999999891</v>
      </c>
      <c r="O662" s="175">
        <f t="shared" si="35"/>
        <v>5.3318936706256981E-3</v>
      </c>
    </row>
    <row r="663" spans="1:15" ht="25.5" customHeight="1" x14ac:dyDescent="0.2">
      <c r="A663" s="39">
        <v>746</v>
      </c>
      <c r="B663" s="117"/>
      <c r="C663" s="117"/>
      <c r="D663" s="126" t="s">
        <v>2183</v>
      </c>
      <c r="E663" s="54" t="s">
        <v>2184</v>
      </c>
      <c r="F663" s="127" t="s">
        <v>2185</v>
      </c>
      <c r="G663" s="128">
        <v>2645.37</v>
      </c>
      <c r="H663" s="124"/>
      <c r="I663" s="124"/>
      <c r="J663" s="126" t="s">
        <v>2183</v>
      </c>
      <c r="K663" s="54" t="s">
        <v>2184</v>
      </c>
      <c r="L663" s="127" t="s">
        <v>2185</v>
      </c>
      <c r="M663" s="128">
        <v>2631.34</v>
      </c>
      <c r="N663" s="174">
        <f t="shared" si="36"/>
        <v>14.029999999999745</v>
      </c>
      <c r="O663" s="175">
        <f t="shared" si="35"/>
        <v>5.3318841350793456E-3</v>
      </c>
    </row>
    <row r="664" spans="1:15" ht="25.5" customHeight="1" x14ac:dyDescent="0.2">
      <c r="A664" s="39">
        <v>747</v>
      </c>
      <c r="B664" s="117"/>
      <c r="C664" s="117"/>
      <c r="D664" s="126" t="s">
        <v>2186</v>
      </c>
      <c r="E664" s="54" t="s">
        <v>2187</v>
      </c>
      <c r="F664" s="127" t="s">
        <v>2188</v>
      </c>
      <c r="G664" s="128">
        <v>3335.46</v>
      </c>
      <c r="H664" s="124"/>
      <c r="I664" s="124"/>
      <c r="J664" s="126" t="s">
        <v>2186</v>
      </c>
      <c r="K664" s="54" t="s">
        <v>2187</v>
      </c>
      <c r="L664" s="127" t="s">
        <v>2188</v>
      </c>
      <c r="M664" s="128">
        <v>3317.77</v>
      </c>
      <c r="N664" s="174">
        <f t="shared" si="36"/>
        <v>17.690000000000055</v>
      </c>
      <c r="O664" s="175">
        <f t="shared" si="35"/>
        <v>5.3318946159619518E-3</v>
      </c>
    </row>
    <row r="665" spans="1:15" ht="12.75" customHeight="1" x14ac:dyDescent="0.2">
      <c r="A665" s="39">
        <v>748</v>
      </c>
      <c r="B665" s="117"/>
      <c r="C665" s="117"/>
      <c r="D665" s="126" t="s">
        <v>2189</v>
      </c>
      <c r="E665" s="54" t="s">
        <v>2190</v>
      </c>
      <c r="F665" s="127" t="s">
        <v>2191</v>
      </c>
      <c r="G665" s="128">
        <v>4025.56</v>
      </c>
      <c r="H665" s="124"/>
      <c r="I665" s="124"/>
      <c r="J665" s="126" t="s">
        <v>2189</v>
      </c>
      <c r="K665" s="54" t="s">
        <v>2190</v>
      </c>
      <c r="L665" s="127" t="s">
        <v>2191</v>
      </c>
      <c r="M665" s="128">
        <v>4004.21</v>
      </c>
      <c r="N665" s="174">
        <f t="shared" si="36"/>
        <v>21.349999999999909</v>
      </c>
      <c r="O665" s="175">
        <f t="shared" si="35"/>
        <v>5.3318881876824875E-3</v>
      </c>
    </row>
    <row r="666" spans="1:15" ht="38.25" customHeight="1" x14ac:dyDescent="0.2">
      <c r="A666" s="39">
        <v>749</v>
      </c>
      <c r="B666" s="117"/>
      <c r="C666" s="117"/>
      <c r="D666" s="126" t="s">
        <v>2192</v>
      </c>
      <c r="E666" s="54" t="s">
        <v>2193</v>
      </c>
      <c r="F666" s="127" t="s">
        <v>2194</v>
      </c>
      <c r="G666" s="128">
        <v>4715.66</v>
      </c>
      <c r="H666" s="124"/>
      <c r="I666" s="124"/>
      <c r="J666" s="126" t="s">
        <v>2192</v>
      </c>
      <c r="K666" s="54" t="s">
        <v>2193</v>
      </c>
      <c r="L666" s="127" t="s">
        <v>2194</v>
      </c>
      <c r="M666" s="128">
        <v>4690.6499999999996</v>
      </c>
      <c r="N666" s="174">
        <f t="shared" si="36"/>
        <v>25.010000000000218</v>
      </c>
      <c r="O666" s="175">
        <f t="shared" si="35"/>
        <v>5.3318836408600134E-3</v>
      </c>
    </row>
    <row r="667" spans="1:15" ht="25.5" customHeight="1" x14ac:dyDescent="0.2">
      <c r="A667" s="39">
        <v>750</v>
      </c>
      <c r="B667" s="117"/>
      <c r="C667" s="117"/>
      <c r="D667" s="126" t="s">
        <v>2195</v>
      </c>
      <c r="E667" s="54" t="s">
        <v>2196</v>
      </c>
      <c r="F667" s="127" t="s">
        <v>2197</v>
      </c>
      <c r="G667" s="128">
        <v>5405.75</v>
      </c>
      <c r="H667" s="124"/>
      <c r="I667" s="124"/>
      <c r="J667" s="126" t="s">
        <v>2195</v>
      </c>
      <c r="K667" s="54" t="s">
        <v>2196</v>
      </c>
      <c r="L667" s="127" t="s">
        <v>2197</v>
      </c>
      <c r="M667" s="128">
        <v>5377.08</v>
      </c>
      <c r="N667" s="174">
        <f t="shared" si="36"/>
        <v>28.670000000000073</v>
      </c>
      <c r="O667" s="175">
        <f t="shared" si="35"/>
        <v>5.3318901708734323E-3</v>
      </c>
    </row>
    <row r="668" spans="1:15" ht="12.75" customHeight="1" x14ac:dyDescent="0.2">
      <c r="A668" s="39">
        <v>751</v>
      </c>
      <c r="B668" s="117"/>
      <c r="C668" s="117"/>
      <c r="D668" s="126" t="s">
        <v>2198</v>
      </c>
      <c r="E668" s="54" t="s">
        <v>2199</v>
      </c>
      <c r="F668" s="127" t="s">
        <v>2200</v>
      </c>
      <c r="G668" s="128">
        <v>6325.88</v>
      </c>
      <c r="H668" s="124"/>
      <c r="I668" s="124"/>
      <c r="J668" s="126" t="s">
        <v>2198</v>
      </c>
      <c r="K668" s="54" t="s">
        <v>2199</v>
      </c>
      <c r="L668" s="127" t="s">
        <v>2200</v>
      </c>
      <c r="M668" s="128">
        <v>6292.33</v>
      </c>
      <c r="N668" s="174">
        <f t="shared" si="36"/>
        <v>33.550000000000182</v>
      </c>
      <c r="O668" s="175">
        <f t="shared" si="35"/>
        <v>5.3318881876824875E-3</v>
      </c>
    </row>
    <row r="669" spans="1:15" ht="38.25" customHeight="1" x14ac:dyDescent="0.2">
      <c r="A669" s="39">
        <v>752</v>
      </c>
      <c r="B669" s="117"/>
      <c r="C669" s="117"/>
      <c r="D669" s="126" t="s">
        <v>2201</v>
      </c>
      <c r="E669" s="54" t="s">
        <v>2202</v>
      </c>
      <c r="F669" s="127" t="s">
        <v>2203</v>
      </c>
      <c r="G669" s="128">
        <v>7706.07</v>
      </c>
      <c r="H669" s="124"/>
      <c r="I669" s="124"/>
      <c r="J669" s="126" t="s">
        <v>2201</v>
      </c>
      <c r="K669" s="54" t="s">
        <v>2202</v>
      </c>
      <c r="L669" s="127" t="s">
        <v>2203</v>
      </c>
      <c r="M669" s="128">
        <v>7665.2</v>
      </c>
      <c r="N669" s="174">
        <f t="shared" si="36"/>
        <v>40.869999999999891</v>
      </c>
      <c r="O669" s="175">
        <f t="shared" si="35"/>
        <v>5.3318895788758702E-3</v>
      </c>
    </row>
    <row r="670" spans="1:15" ht="38.25" customHeight="1" x14ac:dyDescent="0.2">
      <c r="A670" s="39">
        <v>753</v>
      </c>
      <c r="B670" s="117"/>
      <c r="C670" s="117"/>
      <c r="D670" s="126" t="s">
        <v>2204</v>
      </c>
      <c r="E670" s="54" t="s">
        <v>2205</v>
      </c>
      <c r="F670" s="127" t="s">
        <v>2206</v>
      </c>
      <c r="G670" s="128">
        <v>9086.26</v>
      </c>
      <c r="H670" s="124"/>
      <c r="I670" s="124"/>
      <c r="J670" s="126" t="s">
        <v>2204</v>
      </c>
      <c r="K670" s="54" t="s">
        <v>2205</v>
      </c>
      <c r="L670" s="127" t="s">
        <v>2206</v>
      </c>
      <c r="M670" s="128">
        <v>9038.07</v>
      </c>
      <c r="N670" s="174">
        <f t="shared" si="36"/>
        <v>48.190000000000509</v>
      </c>
      <c r="O670" s="175">
        <f t="shared" si="35"/>
        <v>5.3318905474288858E-3</v>
      </c>
    </row>
    <row r="671" spans="1:15" ht="12.75" customHeight="1" x14ac:dyDescent="0.2">
      <c r="A671" s="39">
        <v>754</v>
      </c>
      <c r="B671" s="117"/>
      <c r="C671" s="117"/>
      <c r="D671" s="126" t="s">
        <v>2207</v>
      </c>
      <c r="E671" s="54" t="s">
        <v>2208</v>
      </c>
      <c r="F671" s="127" t="s">
        <v>2209</v>
      </c>
      <c r="G671" s="128">
        <v>10466.459999999999</v>
      </c>
      <c r="H671" s="124"/>
      <c r="I671" s="124"/>
      <c r="J671" s="126" t="s">
        <v>2207</v>
      </c>
      <c r="K671" s="54" t="s">
        <v>2208</v>
      </c>
      <c r="L671" s="127" t="s">
        <v>2209</v>
      </c>
      <c r="M671" s="128">
        <v>10410.950000000001</v>
      </c>
      <c r="N671" s="174">
        <f t="shared" si="36"/>
        <v>55.509999999998399</v>
      </c>
      <c r="O671" s="175">
        <f t="shared" si="35"/>
        <v>5.3318861391129513E-3</v>
      </c>
    </row>
    <row r="672" spans="1:15" ht="38.25" customHeight="1" x14ac:dyDescent="0.2">
      <c r="A672" s="39">
        <v>755</v>
      </c>
      <c r="B672" s="117"/>
      <c r="C672" s="117"/>
      <c r="D672" s="126" t="s">
        <v>2210</v>
      </c>
      <c r="E672" s="54" t="s">
        <v>2211</v>
      </c>
      <c r="F672" s="127" t="s">
        <v>2212</v>
      </c>
      <c r="G672" s="128">
        <v>11846.65</v>
      </c>
      <c r="H672" s="124"/>
      <c r="I672" s="124"/>
      <c r="J672" s="126" t="s">
        <v>2210</v>
      </c>
      <c r="K672" s="54" t="s">
        <v>2211</v>
      </c>
      <c r="L672" s="127" t="s">
        <v>2212</v>
      </c>
      <c r="M672" s="128">
        <v>11783.82</v>
      </c>
      <c r="N672" s="174">
        <f t="shared" si="36"/>
        <v>62.829999999999927</v>
      </c>
      <c r="O672" s="175">
        <f t="shared" si="35"/>
        <v>5.3318872827317065E-3</v>
      </c>
    </row>
    <row r="673" spans="1:15" ht="38.25" customHeight="1" x14ac:dyDescent="0.2">
      <c r="A673" s="39">
        <v>756</v>
      </c>
      <c r="B673" s="117"/>
      <c r="C673" s="117"/>
      <c r="D673" s="126" t="s">
        <v>2213</v>
      </c>
      <c r="E673" s="54" t="s">
        <v>2214</v>
      </c>
      <c r="F673" s="127" t="s">
        <v>2215</v>
      </c>
      <c r="G673" s="128">
        <v>13226.84</v>
      </c>
      <c r="H673" s="124"/>
      <c r="I673" s="124"/>
      <c r="J673" s="126" t="s">
        <v>2213</v>
      </c>
      <c r="K673" s="54" t="s">
        <v>2214</v>
      </c>
      <c r="L673" s="127" t="s">
        <v>2215</v>
      </c>
      <c r="M673" s="128">
        <v>13156.69</v>
      </c>
      <c r="N673" s="174">
        <f t="shared" si="36"/>
        <v>70.149999999999636</v>
      </c>
      <c r="O673" s="175">
        <f t="shared" si="35"/>
        <v>5.3318881876824875E-3</v>
      </c>
    </row>
    <row r="674" spans="1:15" ht="12.75" customHeight="1" x14ac:dyDescent="0.2">
      <c r="A674" s="39">
        <v>757</v>
      </c>
      <c r="B674" s="117"/>
      <c r="C674" s="117"/>
      <c r="D674" s="126" t="s">
        <v>2216</v>
      </c>
      <c r="E674" s="54"/>
      <c r="F674" s="127" t="s">
        <v>2217</v>
      </c>
      <c r="G674" s="128"/>
      <c r="H674" s="124"/>
      <c r="I674" s="124"/>
      <c r="J674" s="126" t="s">
        <v>2216</v>
      </c>
      <c r="K674" s="54"/>
      <c r="L674" s="127" t="s">
        <v>2217</v>
      </c>
      <c r="M674" s="128"/>
      <c r="O674" s="175" t="str">
        <f t="shared" si="35"/>
        <v/>
      </c>
    </row>
    <row r="675" spans="1:15" ht="38.25" customHeight="1" x14ac:dyDescent="0.2">
      <c r="A675" s="39">
        <v>758</v>
      </c>
      <c r="B675" s="117"/>
      <c r="C675" s="117"/>
      <c r="D675" s="126" t="s">
        <v>2218</v>
      </c>
      <c r="E675" s="54" t="s">
        <v>2219</v>
      </c>
      <c r="F675" s="127" t="s">
        <v>2220</v>
      </c>
      <c r="G675" s="128">
        <v>14607.03</v>
      </c>
      <c r="H675" s="124"/>
      <c r="I675" s="124"/>
      <c r="J675" s="126" t="s">
        <v>2218</v>
      </c>
      <c r="K675" s="54" t="s">
        <v>2219</v>
      </c>
      <c r="L675" s="127" t="s">
        <v>2220</v>
      </c>
      <c r="M675" s="128">
        <v>14529.56</v>
      </c>
      <c r="N675" s="174">
        <f t="shared" ref="N675:N686" si="37">G675-M675</f>
        <v>77.470000000001164</v>
      </c>
      <c r="O675" s="175">
        <f t="shared" si="35"/>
        <v>5.3318889216191767E-3</v>
      </c>
    </row>
    <row r="676" spans="1:15" ht="38.25" customHeight="1" x14ac:dyDescent="0.2">
      <c r="A676" s="39">
        <v>759</v>
      </c>
      <c r="B676" s="117"/>
      <c r="C676" s="117"/>
      <c r="D676" s="126" t="s">
        <v>2221</v>
      </c>
      <c r="E676" s="54" t="s">
        <v>2222</v>
      </c>
      <c r="F676" s="127" t="s">
        <v>2223</v>
      </c>
      <c r="G676" s="128">
        <v>16447.29</v>
      </c>
      <c r="H676" s="124"/>
      <c r="I676" s="124"/>
      <c r="J676" s="126" t="s">
        <v>2221</v>
      </c>
      <c r="K676" s="54" t="s">
        <v>2222</v>
      </c>
      <c r="L676" s="127" t="s">
        <v>2223</v>
      </c>
      <c r="M676" s="128">
        <v>16360.06</v>
      </c>
      <c r="N676" s="174">
        <f t="shared" si="37"/>
        <v>87.230000000001382</v>
      </c>
      <c r="O676" s="175">
        <f t="shared" si="35"/>
        <v>5.3318875358647766E-3</v>
      </c>
    </row>
    <row r="677" spans="1:15" ht="12.75" customHeight="1" x14ac:dyDescent="0.2">
      <c r="A677" s="39">
        <v>760</v>
      </c>
      <c r="B677" s="117"/>
      <c r="C677" s="117"/>
      <c r="D677" s="126" t="s">
        <v>2224</v>
      </c>
      <c r="E677" s="54" t="s">
        <v>2225</v>
      </c>
      <c r="F677" s="127" t="s">
        <v>2226</v>
      </c>
      <c r="G677" s="128">
        <v>19207.669999999998</v>
      </c>
      <c r="H677" s="124"/>
      <c r="I677" s="124"/>
      <c r="J677" s="126" t="s">
        <v>2224</v>
      </c>
      <c r="K677" s="54" t="s">
        <v>2225</v>
      </c>
      <c r="L677" s="127" t="s">
        <v>2226</v>
      </c>
      <c r="M677" s="128">
        <v>19105.8</v>
      </c>
      <c r="N677" s="174">
        <f t="shared" si="37"/>
        <v>101.86999999999898</v>
      </c>
      <c r="O677" s="175">
        <f t="shared" si="35"/>
        <v>5.3318887458257969E-3</v>
      </c>
    </row>
    <row r="678" spans="1:15" ht="38.25" customHeight="1" x14ac:dyDescent="0.2">
      <c r="A678" s="39">
        <v>761</v>
      </c>
      <c r="B678" s="117"/>
      <c r="C678" s="117"/>
      <c r="D678" s="126" t="s">
        <v>2227</v>
      </c>
      <c r="E678" s="54" t="s">
        <v>2228</v>
      </c>
      <c r="F678" s="127" t="s">
        <v>2229</v>
      </c>
      <c r="G678" s="128">
        <v>21968.06</v>
      </c>
      <c r="H678" s="124"/>
      <c r="I678" s="124"/>
      <c r="J678" s="126" t="s">
        <v>2227</v>
      </c>
      <c r="K678" s="54" t="s">
        <v>2228</v>
      </c>
      <c r="L678" s="127" t="s">
        <v>2229</v>
      </c>
      <c r="M678" s="128">
        <v>21851.55</v>
      </c>
      <c r="N678" s="174">
        <f t="shared" si="37"/>
        <v>116.51000000000204</v>
      </c>
      <c r="O678" s="175">
        <f t="shared" si="35"/>
        <v>5.3318872116623339E-3</v>
      </c>
    </row>
    <row r="679" spans="1:15" ht="38.25" customHeight="1" x14ac:dyDescent="0.2">
      <c r="A679" s="39">
        <v>762</v>
      </c>
      <c r="B679" s="117"/>
      <c r="C679" s="117"/>
      <c r="D679" s="126" t="s">
        <v>2230</v>
      </c>
      <c r="E679" s="54" t="s">
        <v>2231</v>
      </c>
      <c r="F679" s="127" t="s">
        <v>2232</v>
      </c>
      <c r="G679" s="128">
        <v>24728.44</v>
      </c>
      <c r="H679" s="124"/>
      <c r="I679" s="124"/>
      <c r="J679" s="126" t="s">
        <v>2230</v>
      </c>
      <c r="K679" s="54" t="s">
        <v>2231</v>
      </c>
      <c r="L679" s="127" t="s">
        <v>2232</v>
      </c>
      <c r="M679" s="128">
        <v>24597.29</v>
      </c>
      <c r="N679" s="174">
        <f t="shared" si="37"/>
        <v>131.14999999999782</v>
      </c>
      <c r="O679" s="175">
        <f t="shared" si="35"/>
        <v>5.3318881876822655E-3</v>
      </c>
    </row>
    <row r="680" spans="1:15" ht="12.75" customHeight="1" x14ac:dyDescent="0.2">
      <c r="A680" s="39">
        <v>763</v>
      </c>
      <c r="B680" s="117"/>
      <c r="C680" s="117"/>
      <c r="D680" s="126" t="s">
        <v>2233</v>
      </c>
      <c r="E680" s="54" t="s">
        <v>2234</v>
      </c>
      <c r="F680" s="127" t="s">
        <v>2235</v>
      </c>
      <c r="G680" s="128">
        <v>27488.82</v>
      </c>
      <c r="H680" s="124"/>
      <c r="I680" s="124"/>
      <c r="J680" s="126" t="s">
        <v>2233</v>
      </c>
      <c r="K680" s="54" t="s">
        <v>2234</v>
      </c>
      <c r="L680" s="127" t="s">
        <v>2235</v>
      </c>
      <c r="M680" s="128">
        <v>27343.03</v>
      </c>
      <c r="N680" s="174">
        <f t="shared" si="37"/>
        <v>145.79000000000087</v>
      </c>
      <c r="O680" s="175">
        <f t="shared" si="35"/>
        <v>5.331888967682108E-3</v>
      </c>
    </row>
    <row r="681" spans="1:15" ht="38.25" customHeight="1" x14ac:dyDescent="0.2">
      <c r="A681" s="39">
        <v>764</v>
      </c>
      <c r="B681" s="117"/>
      <c r="C681" s="117"/>
      <c r="D681" s="126" t="s">
        <v>2236</v>
      </c>
      <c r="E681" s="54" t="s">
        <v>2237</v>
      </c>
      <c r="F681" s="127" t="s">
        <v>2238</v>
      </c>
      <c r="G681" s="128">
        <v>30249.21</v>
      </c>
      <c r="H681" s="124"/>
      <c r="I681" s="124"/>
      <c r="J681" s="126" t="s">
        <v>2236</v>
      </c>
      <c r="K681" s="54" t="s">
        <v>2237</v>
      </c>
      <c r="L681" s="127" t="s">
        <v>2238</v>
      </c>
      <c r="M681" s="128">
        <v>30088.78</v>
      </c>
      <c r="N681" s="174">
        <f t="shared" si="37"/>
        <v>160.43000000000029</v>
      </c>
      <c r="O681" s="175">
        <f t="shared" si="35"/>
        <v>5.3318878332719866E-3</v>
      </c>
    </row>
    <row r="682" spans="1:15" ht="38.25" customHeight="1" x14ac:dyDescent="0.2">
      <c r="A682" s="39">
        <v>765</v>
      </c>
      <c r="B682" s="117"/>
      <c r="C682" s="117"/>
      <c r="D682" s="126" t="s">
        <v>2239</v>
      </c>
      <c r="E682" s="54" t="s">
        <v>2240</v>
      </c>
      <c r="F682" s="127" t="s">
        <v>2241</v>
      </c>
      <c r="G682" s="128">
        <v>33009.589999999997</v>
      </c>
      <c r="H682" s="124"/>
      <c r="I682" s="124"/>
      <c r="J682" s="126" t="s">
        <v>2239</v>
      </c>
      <c r="K682" s="54" t="s">
        <v>2240</v>
      </c>
      <c r="L682" s="127" t="s">
        <v>2241</v>
      </c>
      <c r="M682" s="128">
        <v>32834.519999999997</v>
      </c>
      <c r="N682" s="174">
        <f t="shared" si="37"/>
        <v>175.06999999999971</v>
      </c>
      <c r="O682" s="175">
        <f t="shared" si="35"/>
        <v>5.3318885124558069E-3</v>
      </c>
    </row>
    <row r="683" spans="1:15" ht="12.75" customHeight="1" x14ac:dyDescent="0.2">
      <c r="A683" s="39">
        <v>766</v>
      </c>
      <c r="B683" s="117"/>
      <c r="C683" s="117"/>
      <c r="D683" s="126" t="s">
        <v>2242</v>
      </c>
      <c r="E683" s="54" t="s">
        <v>2243</v>
      </c>
      <c r="F683" s="127" t="s">
        <v>2244</v>
      </c>
      <c r="G683" s="128">
        <v>35769.980000000003</v>
      </c>
      <c r="H683" s="124"/>
      <c r="I683" s="124"/>
      <c r="J683" s="126" t="s">
        <v>2242</v>
      </c>
      <c r="K683" s="54" t="s">
        <v>2243</v>
      </c>
      <c r="L683" s="127" t="s">
        <v>2244</v>
      </c>
      <c r="M683" s="128">
        <v>35580.269999999997</v>
      </c>
      <c r="N683" s="174">
        <f t="shared" si="37"/>
        <v>189.7100000000064</v>
      </c>
      <c r="O683" s="175">
        <f t="shared" si="35"/>
        <v>5.3318875882619743E-3</v>
      </c>
    </row>
    <row r="684" spans="1:15" ht="38.25" customHeight="1" x14ac:dyDescent="0.2">
      <c r="A684" s="39">
        <v>767</v>
      </c>
      <c r="B684" s="117"/>
      <c r="C684" s="117"/>
      <c r="D684" s="126" t="s">
        <v>2245</v>
      </c>
      <c r="E684" s="54" t="s">
        <v>2246</v>
      </c>
      <c r="F684" s="127" t="s">
        <v>2247</v>
      </c>
      <c r="G684" s="128">
        <v>38530.36</v>
      </c>
      <c r="H684" s="124"/>
      <c r="I684" s="124"/>
      <c r="J684" s="126" t="s">
        <v>2245</v>
      </c>
      <c r="K684" s="54" t="s">
        <v>2246</v>
      </c>
      <c r="L684" s="127" t="s">
        <v>2247</v>
      </c>
      <c r="M684" s="128">
        <v>38326.01</v>
      </c>
      <c r="N684" s="174">
        <f t="shared" si="37"/>
        <v>204.34999999999854</v>
      </c>
      <c r="O684" s="175">
        <f t="shared" si="35"/>
        <v>5.3318881876824875E-3</v>
      </c>
    </row>
    <row r="685" spans="1:15" ht="38.25" customHeight="1" x14ac:dyDescent="0.2">
      <c r="A685" s="39">
        <v>768</v>
      </c>
      <c r="B685" s="117"/>
      <c r="C685" s="117"/>
      <c r="D685" s="126" t="s">
        <v>2248</v>
      </c>
      <c r="E685" s="54" t="s">
        <v>2249</v>
      </c>
      <c r="F685" s="127" t="s">
        <v>2250</v>
      </c>
      <c r="G685" s="128">
        <v>41290.74</v>
      </c>
      <c r="H685" s="124"/>
      <c r="I685" s="124"/>
      <c r="J685" s="126" t="s">
        <v>2248</v>
      </c>
      <c r="K685" s="54" t="s">
        <v>2249</v>
      </c>
      <c r="L685" s="127" t="s">
        <v>2250</v>
      </c>
      <c r="M685" s="128">
        <v>41071.75</v>
      </c>
      <c r="N685" s="174">
        <f t="shared" si="37"/>
        <v>218.98999999999796</v>
      </c>
      <c r="O685" s="175">
        <f t="shared" si="35"/>
        <v>5.331888706957999E-3</v>
      </c>
    </row>
    <row r="686" spans="1:15" ht="12.75" customHeight="1" x14ac:dyDescent="0.2">
      <c r="A686" s="39">
        <v>769</v>
      </c>
      <c r="B686" s="118"/>
      <c r="C686" s="118"/>
      <c r="D686" s="126" t="s">
        <v>2251</v>
      </c>
      <c r="E686" s="54" t="s">
        <v>2252</v>
      </c>
      <c r="F686" s="127" t="s">
        <v>2253</v>
      </c>
      <c r="G686" s="128">
        <v>44051.13</v>
      </c>
      <c r="H686" s="124"/>
      <c r="I686" s="124"/>
      <c r="J686" s="126" t="s">
        <v>2251</v>
      </c>
      <c r="K686" s="54" t="s">
        <v>2252</v>
      </c>
      <c r="L686" s="127" t="s">
        <v>2253</v>
      </c>
      <c r="M686" s="128">
        <v>43817.5</v>
      </c>
      <c r="N686" s="174">
        <f t="shared" si="37"/>
        <v>233.62999999999738</v>
      </c>
      <c r="O686" s="175">
        <f t="shared" si="35"/>
        <v>5.3318879443144951E-3</v>
      </c>
    </row>
    <row r="687" spans="1:15" ht="38.25" customHeight="1" x14ac:dyDescent="0.2">
      <c r="A687" s="39">
        <v>770</v>
      </c>
      <c r="B687" s="176" t="s">
        <v>81</v>
      </c>
      <c r="C687" s="176" t="s">
        <v>82</v>
      </c>
      <c r="D687" s="126"/>
      <c r="E687" s="54"/>
      <c r="F687" s="119" t="s">
        <v>2254</v>
      </c>
      <c r="G687" s="120"/>
      <c r="H687" s="176" t="s">
        <v>81</v>
      </c>
      <c r="I687" s="176" t="s">
        <v>82</v>
      </c>
      <c r="J687" s="126"/>
      <c r="K687" s="54"/>
      <c r="L687" s="127" t="s">
        <v>2254</v>
      </c>
      <c r="M687" s="124"/>
      <c r="O687" s="175" t="str">
        <f t="shared" si="35"/>
        <v/>
      </c>
    </row>
    <row r="688" spans="1:15" ht="38.25" customHeight="1" x14ac:dyDescent="0.2">
      <c r="A688" s="39">
        <v>771</v>
      </c>
      <c r="B688" s="117"/>
      <c r="C688" s="117"/>
      <c r="D688" s="126" t="s">
        <v>2255</v>
      </c>
      <c r="E688" s="54" t="s">
        <v>2256</v>
      </c>
      <c r="F688" s="127" t="s">
        <v>2257</v>
      </c>
      <c r="G688" s="128">
        <v>824.27</v>
      </c>
      <c r="H688" s="178"/>
      <c r="I688" s="178"/>
      <c r="J688" s="126" t="s">
        <v>2255</v>
      </c>
      <c r="K688" s="54" t="s">
        <v>2256</v>
      </c>
      <c r="L688" s="127" t="s">
        <v>2257</v>
      </c>
      <c r="M688" s="128">
        <v>820.23</v>
      </c>
      <c r="N688" s="174">
        <f t="shared" ref="N688:N705" si="38">G688-M688</f>
        <v>4.0399999999999636</v>
      </c>
      <c r="O688" s="175">
        <f t="shared" si="35"/>
        <v>4.9254477402678187E-3</v>
      </c>
    </row>
    <row r="689" spans="1:15" ht="12.75" customHeight="1" x14ac:dyDescent="0.2">
      <c r="A689" s="39">
        <v>772</v>
      </c>
      <c r="B689" s="117"/>
      <c r="C689" s="117"/>
      <c r="D689" s="126" t="s">
        <v>2258</v>
      </c>
      <c r="E689" s="54" t="s">
        <v>2259</v>
      </c>
      <c r="F689" s="127" t="s">
        <v>2260</v>
      </c>
      <c r="G689" s="128">
        <v>1442.47</v>
      </c>
      <c r="H689" s="178"/>
      <c r="I689" s="178"/>
      <c r="J689" s="126" t="s">
        <v>2258</v>
      </c>
      <c r="K689" s="54" t="s">
        <v>2259</v>
      </c>
      <c r="L689" s="127" t="s">
        <v>2260</v>
      </c>
      <c r="M689" s="128">
        <v>1435.4</v>
      </c>
      <c r="N689" s="174">
        <f t="shared" si="38"/>
        <v>7.0699999999999363</v>
      </c>
      <c r="O689" s="175">
        <f t="shared" si="35"/>
        <v>4.9254563187961509E-3</v>
      </c>
    </row>
    <row r="690" spans="1:15" ht="38.25" customHeight="1" x14ac:dyDescent="0.2">
      <c r="A690" s="39">
        <v>773</v>
      </c>
      <c r="B690" s="117"/>
      <c r="C690" s="117"/>
      <c r="D690" s="126" t="s">
        <v>2261</v>
      </c>
      <c r="E690" s="54" t="s">
        <v>2262</v>
      </c>
      <c r="F690" s="127" t="s">
        <v>2263</v>
      </c>
      <c r="G690" s="128">
        <v>2060.67</v>
      </c>
      <c r="H690" s="178"/>
      <c r="I690" s="178"/>
      <c r="J690" s="126" t="s">
        <v>2261</v>
      </c>
      <c r="K690" s="54" t="s">
        <v>2262</v>
      </c>
      <c r="L690" s="127" t="s">
        <v>2263</v>
      </c>
      <c r="M690" s="128">
        <v>2050.5700000000002</v>
      </c>
      <c r="N690" s="174">
        <f t="shared" si="38"/>
        <v>10.099999999999909</v>
      </c>
      <c r="O690" s="175">
        <f t="shared" si="35"/>
        <v>4.9254597502157438E-3</v>
      </c>
    </row>
    <row r="691" spans="1:15" ht="38.25" customHeight="1" x14ac:dyDescent="0.2">
      <c r="A691" s="39">
        <v>774</v>
      </c>
      <c r="B691" s="117"/>
      <c r="C691" s="117"/>
      <c r="D691" s="126" t="s">
        <v>2264</v>
      </c>
      <c r="E691" s="54" t="s">
        <v>2265</v>
      </c>
      <c r="F691" s="127" t="s">
        <v>2266</v>
      </c>
      <c r="G691" s="128">
        <v>2678.87</v>
      </c>
      <c r="H691" s="178"/>
      <c r="I691" s="178"/>
      <c r="J691" s="126" t="s">
        <v>2264</v>
      </c>
      <c r="K691" s="54" t="s">
        <v>2265</v>
      </c>
      <c r="L691" s="127" t="s">
        <v>2266</v>
      </c>
      <c r="M691" s="128">
        <v>2665.74</v>
      </c>
      <c r="N691" s="174">
        <f t="shared" si="38"/>
        <v>13.130000000000109</v>
      </c>
      <c r="O691" s="175">
        <f t="shared" si="35"/>
        <v>4.9254615979053007E-3</v>
      </c>
    </row>
    <row r="692" spans="1:15" ht="12.75" customHeight="1" x14ac:dyDescent="0.2">
      <c r="A692" s="39">
        <v>775</v>
      </c>
      <c r="B692" s="117"/>
      <c r="C692" s="117"/>
      <c r="D692" s="126" t="s">
        <v>2267</v>
      </c>
      <c r="E692" s="54" t="s">
        <v>2268</v>
      </c>
      <c r="F692" s="127" t="s">
        <v>2269</v>
      </c>
      <c r="G692" s="128">
        <v>3091</v>
      </c>
      <c r="H692" s="178"/>
      <c r="I692" s="178"/>
      <c r="J692" s="126" t="s">
        <v>2267</v>
      </c>
      <c r="K692" s="54" t="s">
        <v>2268</v>
      </c>
      <c r="L692" s="127" t="s">
        <v>2269</v>
      </c>
      <c r="M692" s="128">
        <v>3075.85</v>
      </c>
      <c r="N692" s="174">
        <f t="shared" si="38"/>
        <v>15.150000000000091</v>
      </c>
      <c r="O692" s="175">
        <f t="shared" si="35"/>
        <v>4.9254677568801863E-3</v>
      </c>
    </row>
    <row r="693" spans="1:15" ht="38.25" customHeight="1" x14ac:dyDescent="0.2">
      <c r="A693" s="39">
        <v>776</v>
      </c>
      <c r="B693" s="117"/>
      <c r="C693" s="117"/>
      <c r="D693" s="126" t="s">
        <v>2270</v>
      </c>
      <c r="E693" s="54" t="s">
        <v>2271</v>
      </c>
      <c r="F693" s="127" t="s">
        <v>2272</v>
      </c>
      <c r="G693" s="128">
        <v>3709.2</v>
      </c>
      <c r="H693" s="178"/>
      <c r="I693" s="178"/>
      <c r="J693" s="126" t="s">
        <v>2270</v>
      </c>
      <c r="K693" s="54" t="s">
        <v>2271</v>
      </c>
      <c r="L693" s="127" t="s">
        <v>2272</v>
      </c>
      <c r="M693" s="128">
        <v>3691.02</v>
      </c>
      <c r="N693" s="174">
        <f t="shared" si="38"/>
        <v>18.179999999999836</v>
      </c>
      <c r="O693" s="175">
        <f t="shared" si="35"/>
        <v>4.9254677568801863E-3</v>
      </c>
    </row>
    <row r="694" spans="1:15" ht="38.25" customHeight="1" x14ac:dyDescent="0.2">
      <c r="A694" s="39">
        <v>777</v>
      </c>
      <c r="B694" s="117"/>
      <c r="C694" s="117"/>
      <c r="D694" s="126" t="s">
        <v>2273</v>
      </c>
      <c r="E694" s="54" t="s">
        <v>2274</v>
      </c>
      <c r="F694" s="127" t="s">
        <v>2275</v>
      </c>
      <c r="G694" s="128">
        <v>4327.3999999999996</v>
      </c>
      <c r="H694" s="178"/>
      <c r="I694" s="178"/>
      <c r="J694" s="126" t="s">
        <v>2273</v>
      </c>
      <c r="K694" s="54" t="s">
        <v>2274</v>
      </c>
      <c r="L694" s="127" t="s">
        <v>2275</v>
      </c>
      <c r="M694" s="128">
        <v>4306.1899999999996</v>
      </c>
      <c r="N694" s="174">
        <f t="shared" si="38"/>
        <v>21.210000000000036</v>
      </c>
      <c r="O694" s="175">
        <f t="shared" si="35"/>
        <v>4.9254677568801863E-3</v>
      </c>
    </row>
    <row r="695" spans="1:15" ht="12.75" customHeight="1" x14ac:dyDescent="0.2">
      <c r="A695" s="39">
        <v>778</v>
      </c>
      <c r="B695" s="117"/>
      <c r="C695" s="117"/>
      <c r="D695" s="126" t="s">
        <v>2276</v>
      </c>
      <c r="E695" s="54" t="s">
        <v>2277</v>
      </c>
      <c r="F695" s="127" t="s">
        <v>2278</v>
      </c>
      <c r="G695" s="128">
        <v>4945.6000000000004</v>
      </c>
      <c r="H695" s="178"/>
      <c r="I695" s="178"/>
      <c r="J695" s="126" t="s">
        <v>2276</v>
      </c>
      <c r="K695" s="54" t="s">
        <v>2277</v>
      </c>
      <c r="L695" s="127" t="s">
        <v>2278</v>
      </c>
      <c r="M695" s="128">
        <v>4921.3599999999997</v>
      </c>
      <c r="N695" s="174">
        <f t="shared" si="38"/>
        <v>24.240000000000691</v>
      </c>
      <c r="O695" s="175">
        <f t="shared" si="35"/>
        <v>4.9254677568804084E-3</v>
      </c>
    </row>
    <row r="696" spans="1:15" ht="38.25" customHeight="1" x14ac:dyDescent="0.2">
      <c r="A696" s="39">
        <v>779</v>
      </c>
      <c r="B696" s="117"/>
      <c r="C696" s="117"/>
      <c r="D696" s="126" t="s">
        <v>2279</v>
      </c>
      <c r="E696" s="54" t="s">
        <v>2280</v>
      </c>
      <c r="F696" s="127" t="s">
        <v>2281</v>
      </c>
      <c r="G696" s="128">
        <v>5563.8</v>
      </c>
      <c r="H696" s="178"/>
      <c r="I696" s="178"/>
      <c r="J696" s="126" t="s">
        <v>2279</v>
      </c>
      <c r="K696" s="54" t="s">
        <v>2280</v>
      </c>
      <c r="L696" s="127" t="s">
        <v>2281</v>
      </c>
      <c r="M696" s="128">
        <v>5536.53</v>
      </c>
      <c r="N696" s="174">
        <f t="shared" si="38"/>
        <v>27.270000000000437</v>
      </c>
      <c r="O696" s="175">
        <f t="shared" si="35"/>
        <v>4.9254677568801863E-3</v>
      </c>
    </row>
    <row r="697" spans="1:15" ht="25.5" customHeight="1" x14ac:dyDescent="0.2">
      <c r="A697" s="39">
        <v>780</v>
      </c>
      <c r="B697" s="117"/>
      <c r="C697" s="117"/>
      <c r="D697" s="126" t="s">
        <v>2282</v>
      </c>
      <c r="E697" s="54" t="s">
        <v>2283</v>
      </c>
      <c r="F697" s="127" t="s">
        <v>2284</v>
      </c>
      <c r="G697" s="128">
        <v>6182</v>
      </c>
      <c r="H697" s="178"/>
      <c r="I697" s="178"/>
      <c r="J697" s="126" t="s">
        <v>2282</v>
      </c>
      <c r="K697" s="54" t="s">
        <v>2283</v>
      </c>
      <c r="L697" s="127" t="s">
        <v>2284</v>
      </c>
      <c r="M697" s="128">
        <v>6151.71</v>
      </c>
      <c r="N697" s="174">
        <f t="shared" si="38"/>
        <v>30.289999999999964</v>
      </c>
      <c r="O697" s="175">
        <f t="shared" si="35"/>
        <v>4.9238341859418888E-3</v>
      </c>
    </row>
    <row r="698" spans="1:15" ht="12.75" customHeight="1" x14ac:dyDescent="0.2">
      <c r="A698" s="39">
        <v>781</v>
      </c>
      <c r="B698" s="117"/>
      <c r="C698" s="117"/>
      <c r="D698" s="126" t="s">
        <v>2285</v>
      </c>
      <c r="E698" s="54" t="s">
        <v>2286</v>
      </c>
      <c r="F698" s="127" t="s">
        <v>2287</v>
      </c>
      <c r="G698" s="128">
        <v>6800.2</v>
      </c>
      <c r="H698" s="178"/>
      <c r="I698" s="178"/>
      <c r="J698" s="126" t="s">
        <v>2285</v>
      </c>
      <c r="K698" s="54" t="s">
        <v>2286</v>
      </c>
      <c r="L698" s="127" t="s">
        <v>2287</v>
      </c>
      <c r="M698" s="128">
        <v>6766.88</v>
      </c>
      <c r="N698" s="174">
        <f t="shared" si="38"/>
        <v>33.319999999999709</v>
      </c>
      <c r="O698" s="175">
        <f t="shared" si="35"/>
        <v>4.9239826921712027E-3</v>
      </c>
    </row>
    <row r="699" spans="1:15" ht="25.5" customHeight="1" x14ac:dyDescent="0.2">
      <c r="A699" s="39">
        <v>782</v>
      </c>
      <c r="B699" s="117"/>
      <c r="C699" s="117"/>
      <c r="D699" s="126" t="s">
        <v>2288</v>
      </c>
      <c r="E699" s="54" t="s">
        <v>2289</v>
      </c>
      <c r="F699" s="127" t="s">
        <v>2290</v>
      </c>
      <c r="G699" s="128">
        <v>7418.4</v>
      </c>
      <c r="H699" s="178"/>
      <c r="I699" s="178"/>
      <c r="J699" s="126" t="s">
        <v>2288</v>
      </c>
      <c r="K699" s="54" t="s">
        <v>2289</v>
      </c>
      <c r="L699" s="127" t="s">
        <v>2290</v>
      </c>
      <c r="M699" s="128">
        <v>7382.05</v>
      </c>
      <c r="N699" s="174">
        <f t="shared" si="38"/>
        <v>36.349999999999454</v>
      </c>
      <c r="O699" s="175">
        <f t="shared" si="35"/>
        <v>4.9241064473959373E-3</v>
      </c>
    </row>
    <row r="700" spans="1:15" ht="25.5" customHeight="1" x14ac:dyDescent="0.2">
      <c r="A700" s="39">
        <v>783</v>
      </c>
      <c r="B700" s="117"/>
      <c r="C700" s="117"/>
      <c r="D700" s="126" t="s">
        <v>2291</v>
      </c>
      <c r="E700" s="54" t="s">
        <v>2292</v>
      </c>
      <c r="F700" s="127" t="s">
        <v>2293</v>
      </c>
      <c r="G700" s="128">
        <v>8036.6</v>
      </c>
      <c r="H700" s="178"/>
      <c r="I700" s="178"/>
      <c r="J700" s="126" t="s">
        <v>2291</v>
      </c>
      <c r="K700" s="54" t="s">
        <v>2292</v>
      </c>
      <c r="L700" s="127" t="s">
        <v>2293</v>
      </c>
      <c r="M700" s="128">
        <v>7997.22</v>
      </c>
      <c r="N700" s="174">
        <f t="shared" si="38"/>
        <v>39.380000000000109</v>
      </c>
      <c r="O700" s="175">
        <f t="shared" si="35"/>
        <v>4.9242111633793773E-3</v>
      </c>
    </row>
    <row r="701" spans="1:15" ht="25.5" customHeight="1" x14ac:dyDescent="0.2">
      <c r="A701" s="39">
        <v>784</v>
      </c>
      <c r="B701" s="117"/>
      <c r="C701" s="117"/>
      <c r="D701" s="126" t="s">
        <v>2294</v>
      </c>
      <c r="E701" s="54" t="s">
        <v>2295</v>
      </c>
      <c r="F701" s="127" t="s">
        <v>2296</v>
      </c>
      <c r="G701" s="128">
        <v>8654.7999999999993</v>
      </c>
      <c r="H701" s="178"/>
      <c r="I701" s="178"/>
      <c r="J701" s="126" t="s">
        <v>2294</v>
      </c>
      <c r="K701" s="54" t="s">
        <v>2295</v>
      </c>
      <c r="L701" s="127" t="s">
        <v>2296</v>
      </c>
      <c r="M701" s="128">
        <v>8612.39</v>
      </c>
      <c r="N701" s="174">
        <f t="shared" si="38"/>
        <v>42.409999999999854</v>
      </c>
      <c r="O701" s="175">
        <f t="shared" si="35"/>
        <v>4.9243009199537724E-3</v>
      </c>
    </row>
    <row r="702" spans="1:15" ht="25.5" customHeight="1" x14ac:dyDescent="0.2">
      <c r="A702" s="39">
        <v>785</v>
      </c>
      <c r="B702" s="117"/>
      <c r="C702" s="117"/>
      <c r="D702" s="126" t="s">
        <v>2297</v>
      </c>
      <c r="E702" s="54" t="s">
        <v>2298</v>
      </c>
      <c r="F702" s="127" t="s">
        <v>2299</v>
      </c>
      <c r="G702" s="128">
        <v>9891.2000000000007</v>
      </c>
      <c r="H702" s="178"/>
      <c r="I702" s="178"/>
      <c r="J702" s="126" t="s">
        <v>2297</v>
      </c>
      <c r="K702" s="54" t="s">
        <v>2298</v>
      </c>
      <c r="L702" s="127" t="s">
        <v>2299</v>
      </c>
      <c r="M702" s="128">
        <v>9842.73</v>
      </c>
      <c r="N702" s="174">
        <f t="shared" si="38"/>
        <v>48.470000000001164</v>
      </c>
      <c r="O702" s="175">
        <f t="shared" si="35"/>
        <v>4.9244467744213871E-3</v>
      </c>
    </row>
    <row r="703" spans="1:15" ht="25.5" customHeight="1" x14ac:dyDescent="0.2">
      <c r="A703" s="39">
        <v>786</v>
      </c>
      <c r="B703" s="117"/>
      <c r="C703" s="117"/>
      <c r="D703" s="126" t="s">
        <v>2300</v>
      </c>
      <c r="E703" s="54" t="s">
        <v>2301</v>
      </c>
      <c r="F703" s="127" t="s">
        <v>2302</v>
      </c>
      <c r="G703" s="128">
        <v>11127.6</v>
      </c>
      <c r="H703" s="178"/>
      <c r="I703" s="178"/>
      <c r="J703" s="126" t="s">
        <v>2300</v>
      </c>
      <c r="K703" s="54" t="s">
        <v>2301</v>
      </c>
      <c r="L703" s="127" t="s">
        <v>2302</v>
      </c>
      <c r="M703" s="128">
        <v>11073.07</v>
      </c>
      <c r="N703" s="174">
        <f t="shared" si="38"/>
        <v>54.530000000000655</v>
      </c>
      <c r="O703" s="175">
        <f t="shared" si="35"/>
        <v>4.924560216814422E-3</v>
      </c>
    </row>
    <row r="704" spans="1:15" ht="25.5" customHeight="1" x14ac:dyDescent="0.2">
      <c r="A704" s="39">
        <v>787</v>
      </c>
      <c r="B704" s="117"/>
      <c r="C704" s="117"/>
      <c r="D704" s="126" t="s">
        <v>2303</v>
      </c>
      <c r="E704" s="54" t="s">
        <v>2304</v>
      </c>
      <c r="F704" s="127" t="s">
        <v>2305</v>
      </c>
      <c r="G704" s="128">
        <v>12364</v>
      </c>
      <c r="H704" s="178"/>
      <c r="I704" s="178"/>
      <c r="J704" s="126" t="s">
        <v>2303</v>
      </c>
      <c r="K704" s="54" t="s">
        <v>2304</v>
      </c>
      <c r="L704" s="127" t="s">
        <v>2305</v>
      </c>
      <c r="M704" s="128">
        <v>12303.41</v>
      </c>
      <c r="N704" s="174">
        <f t="shared" si="38"/>
        <v>60.590000000000146</v>
      </c>
      <c r="O704" s="175">
        <f t="shared" si="35"/>
        <v>4.9246509707472352E-3</v>
      </c>
    </row>
    <row r="705" spans="1:15" ht="25.5" customHeight="1" x14ac:dyDescent="0.2">
      <c r="A705" s="39">
        <v>788</v>
      </c>
      <c r="B705" s="117"/>
      <c r="C705" s="117"/>
      <c r="D705" s="126" t="s">
        <v>2306</v>
      </c>
      <c r="E705" s="54" t="s">
        <v>2307</v>
      </c>
      <c r="F705" s="127" t="s">
        <v>2308</v>
      </c>
      <c r="G705" s="128">
        <v>13600.4</v>
      </c>
      <c r="H705" s="178"/>
      <c r="I705" s="178"/>
      <c r="J705" s="126" t="s">
        <v>2306</v>
      </c>
      <c r="K705" s="54" t="s">
        <v>2307</v>
      </c>
      <c r="L705" s="127" t="s">
        <v>2308</v>
      </c>
      <c r="M705" s="128">
        <v>13533.75</v>
      </c>
      <c r="N705" s="174">
        <f t="shared" si="38"/>
        <v>66.649999999999636</v>
      </c>
      <c r="O705" s="175">
        <f t="shared" si="35"/>
        <v>4.9247252239770223E-3</v>
      </c>
    </row>
    <row r="706" spans="1:15" ht="25.5" customHeight="1" x14ac:dyDescent="0.2">
      <c r="A706" s="39">
        <v>789</v>
      </c>
      <c r="B706" s="117"/>
      <c r="C706" s="117"/>
      <c r="D706" s="126" t="s">
        <v>2309</v>
      </c>
      <c r="E706" s="54"/>
      <c r="F706" s="127" t="s">
        <v>2310</v>
      </c>
      <c r="G706" s="128"/>
      <c r="H706" s="178"/>
      <c r="I706" s="178"/>
      <c r="J706" s="126" t="s">
        <v>2309</v>
      </c>
      <c r="K706" s="54"/>
      <c r="L706" s="127" t="s">
        <v>2310</v>
      </c>
      <c r="M706" s="128"/>
      <c r="O706" s="175" t="str">
        <f t="shared" si="35"/>
        <v/>
      </c>
    </row>
    <row r="707" spans="1:15" ht="25.5" customHeight="1" x14ac:dyDescent="0.2">
      <c r="A707" s="39">
        <v>790</v>
      </c>
      <c r="B707" s="117"/>
      <c r="C707" s="117"/>
      <c r="D707" s="126" t="s">
        <v>2311</v>
      </c>
      <c r="E707" s="54" t="s">
        <v>2312</v>
      </c>
      <c r="F707" s="127" t="s">
        <v>2313</v>
      </c>
      <c r="G707" s="128">
        <v>15661.06</v>
      </c>
      <c r="H707" s="178"/>
      <c r="I707" s="178"/>
      <c r="J707" s="126" t="s">
        <v>2311</v>
      </c>
      <c r="K707" s="54" t="s">
        <v>2312</v>
      </c>
      <c r="L707" s="127" t="s">
        <v>2313</v>
      </c>
      <c r="M707" s="128">
        <v>15584.32</v>
      </c>
      <c r="N707" s="174">
        <f t="shared" ref="N707:N716" si="39">G707-M707</f>
        <v>76.739999999999782</v>
      </c>
      <c r="O707" s="175">
        <f t="shared" si="35"/>
        <v>4.9241802016386504E-3</v>
      </c>
    </row>
    <row r="708" spans="1:15" ht="25.5" customHeight="1" x14ac:dyDescent="0.2">
      <c r="A708" s="39">
        <v>791</v>
      </c>
      <c r="B708" s="117"/>
      <c r="C708" s="117"/>
      <c r="D708" s="126" t="s">
        <v>2314</v>
      </c>
      <c r="E708" s="54" t="s">
        <v>2315</v>
      </c>
      <c r="F708" s="127" t="s">
        <v>2316</v>
      </c>
      <c r="G708" s="128">
        <v>18133.86</v>
      </c>
      <c r="H708" s="178"/>
      <c r="I708" s="178"/>
      <c r="J708" s="126" t="s">
        <v>2314</v>
      </c>
      <c r="K708" s="54" t="s">
        <v>2315</v>
      </c>
      <c r="L708" s="127" t="s">
        <v>2316</v>
      </c>
      <c r="M708" s="128">
        <v>18045</v>
      </c>
      <c r="N708" s="174">
        <f t="shared" si="39"/>
        <v>88.860000000000582</v>
      </c>
      <c r="O708" s="175">
        <f t="shared" ref="O708:O771" si="40">IF(N708&lt;&gt;"",G708/M708-1,"")</f>
        <v>4.9243557772236102E-3</v>
      </c>
    </row>
    <row r="709" spans="1:15" ht="25.5" customHeight="1" x14ac:dyDescent="0.2">
      <c r="A709" s="39">
        <v>792</v>
      </c>
      <c r="B709" s="117"/>
      <c r="C709" s="117"/>
      <c r="D709" s="126" t="s">
        <v>2317</v>
      </c>
      <c r="E709" s="54" t="s">
        <v>2318</v>
      </c>
      <c r="F709" s="127" t="s">
        <v>2319</v>
      </c>
      <c r="G709" s="128">
        <v>20606.66</v>
      </c>
      <c r="H709" s="178"/>
      <c r="I709" s="178"/>
      <c r="J709" s="126" t="s">
        <v>2317</v>
      </c>
      <c r="K709" s="54" t="s">
        <v>2318</v>
      </c>
      <c r="L709" s="127" t="s">
        <v>2319</v>
      </c>
      <c r="M709" s="128">
        <v>20505.689999999999</v>
      </c>
      <c r="N709" s="174">
        <f t="shared" si="39"/>
        <v>100.97000000000116</v>
      </c>
      <c r="O709" s="175">
        <f t="shared" si="40"/>
        <v>4.923999143652269E-3</v>
      </c>
    </row>
    <row r="710" spans="1:15" ht="25.5" customHeight="1" x14ac:dyDescent="0.2">
      <c r="A710" s="39">
        <v>793</v>
      </c>
      <c r="B710" s="117"/>
      <c r="C710" s="117"/>
      <c r="D710" s="126" t="s">
        <v>2320</v>
      </c>
      <c r="E710" s="54" t="s">
        <v>2321</v>
      </c>
      <c r="F710" s="127" t="s">
        <v>2322</v>
      </c>
      <c r="G710" s="128">
        <v>23079.46</v>
      </c>
      <c r="H710" s="178"/>
      <c r="I710" s="178"/>
      <c r="J710" s="126" t="s">
        <v>2320</v>
      </c>
      <c r="K710" s="54" t="s">
        <v>2321</v>
      </c>
      <c r="L710" s="127" t="s">
        <v>2322</v>
      </c>
      <c r="M710" s="128">
        <v>22966.37</v>
      </c>
      <c r="N710" s="174">
        <f t="shared" si="39"/>
        <v>113.09000000000015</v>
      </c>
      <c r="O710" s="175">
        <f t="shared" si="40"/>
        <v>4.9241564949098482E-3</v>
      </c>
    </row>
    <row r="711" spans="1:15" ht="25.5" customHeight="1" x14ac:dyDescent="0.2">
      <c r="A711" s="39">
        <v>794</v>
      </c>
      <c r="B711" s="117"/>
      <c r="C711" s="117"/>
      <c r="D711" s="126" t="s">
        <v>2323</v>
      </c>
      <c r="E711" s="54" t="s">
        <v>2324</v>
      </c>
      <c r="F711" s="127" t="s">
        <v>2325</v>
      </c>
      <c r="G711" s="128">
        <v>26376.52</v>
      </c>
      <c r="H711" s="178"/>
      <c r="I711" s="178"/>
      <c r="J711" s="126" t="s">
        <v>2323</v>
      </c>
      <c r="K711" s="54" t="s">
        <v>2324</v>
      </c>
      <c r="L711" s="127" t="s">
        <v>2325</v>
      </c>
      <c r="M711" s="128">
        <v>26247.279999999999</v>
      </c>
      <c r="N711" s="174">
        <f t="shared" si="39"/>
        <v>129.2400000000016</v>
      </c>
      <c r="O711" s="175">
        <f t="shared" si="40"/>
        <v>4.923938785276194E-3</v>
      </c>
    </row>
    <row r="712" spans="1:15" ht="25.5" customHeight="1" x14ac:dyDescent="0.2">
      <c r="A712" s="39">
        <v>795</v>
      </c>
      <c r="B712" s="117"/>
      <c r="C712" s="117"/>
      <c r="D712" s="126" t="s">
        <v>2326</v>
      </c>
      <c r="E712" s="54" t="s">
        <v>2327</v>
      </c>
      <c r="F712" s="127" t="s">
        <v>2328</v>
      </c>
      <c r="G712" s="128">
        <v>31322.12</v>
      </c>
      <c r="H712" s="178"/>
      <c r="I712" s="178"/>
      <c r="J712" s="126" t="s">
        <v>2326</v>
      </c>
      <c r="K712" s="54" t="s">
        <v>2327</v>
      </c>
      <c r="L712" s="127" t="s">
        <v>2328</v>
      </c>
      <c r="M712" s="128">
        <v>31168.639999999999</v>
      </c>
      <c r="N712" s="174">
        <f t="shared" si="39"/>
        <v>153.47999999999956</v>
      </c>
      <c r="O712" s="175">
        <f t="shared" si="40"/>
        <v>4.9241802016386504E-3</v>
      </c>
    </row>
    <row r="713" spans="1:15" ht="25.5" customHeight="1" x14ac:dyDescent="0.2">
      <c r="A713" s="39">
        <v>796</v>
      </c>
      <c r="B713" s="117"/>
      <c r="C713" s="117"/>
      <c r="D713" s="126" t="s">
        <v>2329</v>
      </c>
      <c r="E713" s="54" t="s">
        <v>2330</v>
      </c>
      <c r="F713" s="127" t="s">
        <v>2331</v>
      </c>
      <c r="G713" s="128">
        <v>36267.72</v>
      </c>
      <c r="H713" s="178"/>
      <c r="I713" s="178"/>
      <c r="J713" s="126" t="s">
        <v>2329</v>
      </c>
      <c r="K713" s="54" t="s">
        <v>2330</v>
      </c>
      <c r="L713" s="127" t="s">
        <v>2331</v>
      </c>
      <c r="M713" s="128">
        <v>36090.01</v>
      </c>
      <c r="N713" s="174">
        <f t="shared" si="39"/>
        <v>177.70999999999913</v>
      </c>
      <c r="O713" s="175">
        <f t="shared" si="40"/>
        <v>4.9240773277701155E-3</v>
      </c>
    </row>
    <row r="714" spans="1:15" ht="25.5" customHeight="1" x14ac:dyDescent="0.2">
      <c r="A714" s="39">
        <v>797</v>
      </c>
      <c r="B714" s="117"/>
      <c r="C714" s="117"/>
      <c r="D714" s="126" t="s">
        <v>2332</v>
      </c>
      <c r="E714" s="54" t="s">
        <v>2333</v>
      </c>
      <c r="F714" s="127" t="s">
        <v>2334</v>
      </c>
      <c r="G714" s="128">
        <v>42861.85</v>
      </c>
      <c r="H714" s="178"/>
      <c r="I714" s="178"/>
      <c r="J714" s="126" t="s">
        <v>2332</v>
      </c>
      <c r="K714" s="54" t="s">
        <v>2333</v>
      </c>
      <c r="L714" s="127" t="s">
        <v>2334</v>
      </c>
      <c r="M714" s="128">
        <v>42651.82</v>
      </c>
      <c r="N714" s="174">
        <f t="shared" si="39"/>
        <v>210.02999999999884</v>
      </c>
      <c r="O714" s="175">
        <f t="shared" si="40"/>
        <v>4.9242916246012847E-3</v>
      </c>
    </row>
    <row r="715" spans="1:15" ht="25.5" customHeight="1" x14ac:dyDescent="0.2">
      <c r="A715" s="39">
        <v>798</v>
      </c>
      <c r="B715" s="117"/>
      <c r="C715" s="117"/>
      <c r="D715" s="126" t="s">
        <v>2335</v>
      </c>
      <c r="E715" s="54" t="s">
        <v>2336</v>
      </c>
      <c r="F715" s="127" t="s">
        <v>2337</v>
      </c>
      <c r="G715" s="128">
        <v>52753.05</v>
      </c>
      <c r="H715" s="178"/>
      <c r="I715" s="178"/>
      <c r="J715" s="126" t="s">
        <v>2335</v>
      </c>
      <c r="K715" s="54" t="s">
        <v>2336</v>
      </c>
      <c r="L715" s="127" t="s">
        <v>2337</v>
      </c>
      <c r="M715" s="128">
        <v>52494.55</v>
      </c>
      <c r="N715" s="174">
        <f t="shared" si="39"/>
        <v>258.5</v>
      </c>
      <c r="O715" s="175">
        <f t="shared" si="40"/>
        <v>4.924320715198105E-3</v>
      </c>
    </row>
    <row r="716" spans="1:15" ht="25.5" customHeight="1" x14ac:dyDescent="0.2">
      <c r="A716" s="39">
        <v>799</v>
      </c>
      <c r="B716" s="118"/>
      <c r="C716" s="118"/>
      <c r="D716" s="126" t="s">
        <v>2338</v>
      </c>
      <c r="E716" s="54" t="s">
        <v>2339</v>
      </c>
      <c r="F716" s="127" t="s">
        <v>2340</v>
      </c>
      <c r="G716" s="128">
        <v>62644.25</v>
      </c>
      <c r="H716" s="179"/>
      <c r="I716" s="179"/>
      <c r="J716" s="126" t="s">
        <v>2338</v>
      </c>
      <c r="K716" s="54" t="s">
        <v>2339</v>
      </c>
      <c r="L716" s="127" t="s">
        <v>2340</v>
      </c>
      <c r="M716" s="128">
        <v>62337.279999999999</v>
      </c>
      <c r="N716" s="174">
        <f t="shared" si="39"/>
        <v>306.97000000000116</v>
      </c>
      <c r="O716" s="175">
        <f t="shared" si="40"/>
        <v>4.924340619289147E-3</v>
      </c>
    </row>
    <row r="717" spans="1:15" ht="25.5" customHeight="1" x14ac:dyDescent="0.2">
      <c r="A717" s="39">
        <v>800</v>
      </c>
      <c r="B717" s="176" t="s">
        <v>2341</v>
      </c>
      <c r="C717" s="176" t="s">
        <v>84</v>
      </c>
      <c r="D717" s="126"/>
      <c r="E717" s="54"/>
      <c r="F717" s="119" t="s">
        <v>2342</v>
      </c>
      <c r="G717" s="120"/>
      <c r="H717" s="176" t="s">
        <v>2341</v>
      </c>
      <c r="I717" s="176" t="s">
        <v>84</v>
      </c>
      <c r="J717" s="126"/>
      <c r="K717" s="54"/>
      <c r="L717" s="127" t="s">
        <v>2342</v>
      </c>
      <c r="M717" s="124"/>
      <c r="O717" s="175" t="str">
        <f t="shared" si="40"/>
        <v/>
      </c>
    </row>
    <row r="718" spans="1:15" ht="25.5" customHeight="1" x14ac:dyDescent="0.2">
      <c r="A718" s="39">
        <v>801</v>
      </c>
      <c r="B718" s="117"/>
      <c r="C718" s="117"/>
      <c r="D718" s="116" t="s">
        <v>2343</v>
      </c>
      <c r="E718" s="54" t="s">
        <v>2344</v>
      </c>
      <c r="F718" s="127" t="s">
        <v>2345</v>
      </c>
      <c r="G718" s="177">
        <v>324.39999999999998</v>
      </c>
      <c r="H718" s="178"/>
      <c r="I718" s="178"/>
      <c r="J718" s="126" t="s">
        <v>2343</v>
      </c>
      <c r="K718" s="54" t="s">
        <v>2344</v>
      </c>
      <c r="L718" s="127" t="s">
        <v>2345</v>
      </c>
      <c r="M718" s="182">
        <v>331.57</v>
      </c>
      <c r="N718" s="174">
        <f>G718-M718</f>
        <v>-7.1700000000000159</v>
      </c>
      <c r="O718" s="175">
        <f t="shared" si="40"/>
        <v>-2.1624393039177292E-2</v>
      </c>
    </row>
    <row r="719" spans="1:15" ht="25.5" customHeight="1" x14ac:dyDescent="0.2">
      <c r="A719" s="39">
        <v>802</v>
      </c>
      <c r="B719" s="117"/>
      <c r="C719" s="117"/>
      <c r="D719" s="117"/>
      <c r="E719" s="54" t="s">
        <v>2346</v>
      </c>
      <c r="F719" s="127" t="s">
        <v>2347</v>
      </c>
      <c r="G719" s="117"/>
      <c r="H719" s="178"/>
      <c r="I719" s="178"/>
      <c r="J719" s="124"/>
      <c r="K719" s="54" t="s">
        <v>2346</v>
      </c>
      <c r="L719" s="127" t="s">
        <v>2347</v>
      </c>
      <c r="M719" s="124"/>
      <c r="O719" s="175" t="str">
        <f t="shared" si="40"/>
        <v/>
      </c>
    </row>
    <row r="720" spans="1:15" ht="25.5" customHeight="1" x14ac:dyDescent="0.2">
      <c r="A720" s="39">
        <v>803</v>
      </c>
      <c r="B720" s="117"/>
      <c r="C720" s="117"/>
      <c r="D720" s="118"/>
      <c r="E720" s="54" t="s">
        <v>2348</v>
      </c>
      <c r="F720" s="127" t="s">
        <v>2349</v>
      </c>
      <c r="G720" s="118"/>
      <c r="H720" s="178"/>
      <c r="I720" s="178"/>
      <c r="J720" s="124"/>
      <c r="K720" s="54" t="s">
        <v>2348</v>
      </c>
      <c r="L720" s="127" t="s">
        <v>2349</v>
      </c>
      <c r="M720" s="124"/>
      <c r="O720" s="175" t="str">
        <f t="shared" si="40"/>
        <v/>
      </c>
    </row>
    <row r="721" spans="1:15" ht="25.5" customHeight="1" x14ac:dyDescent="0.2">
      <c r="A721" s="39">
        <v>804</v>
      </c>
      <c r="B721" s="117"/>
      <c r="C721" s="117"/>
      <c r="D721" s="116" t="s">
        <v>2350</v>
      </c>
      <c r="E721" s="54" t="s">
        <v>2351</v>
      </c>
      <c r="F721" s="127" t="s">
        <v>2352</v>
      </c>
      <c r="G721" s="177">
        <v>811</v>
      </c>
      <c r="H721" s="178"/>
      <c r="I721" s="178"/>
      <c r="J721" s="126" t="s">
        <v>2350</v>
      </c>
      <c r="K721" s="54" t="s">
        <v>2351</v>
      </c>
      <c r="L721" s="127" t="s">
        <v>2352</v>
      </c>
      <c r="M721" s="182">
        <v>795.77</v>
      </c>
      <c r="N721" s="174">
        <f>G721-M721</f>
        <v>15.230000000000018</v>
      </c>
      <c r="O721" s="175">
        <f t="shared" si="40"/>
        <v>1.9138695854329812E-2</v>
      </c>
    </row>
    <row r="722" spans="1:15" ht="25.5" customHeight="1" x14ac:dyDescent="0.2">
      <c r="A722" s="39">
        <v>805</v>
      </c>
      <c r="B722" s="117"/>
      <c r="C722" s="117"/>
      <c r="D722" s="117"/>
      <c r="E722" s="54" t="s">
        <v>2353</v>
      </c>
      <c r="F722" s="127" t="s">
        <v>2354</v>
      </c>
      <c r="G722" s="117"/>
      <c r="H722" s="178"/>
      <c r="I722" s="178"/>
      <c r="J722" s="124"/>
      <c r="K722" s="54" t="s">
        <v>2353</v>
      </c>
      <c r="L722" s="127" t="s">
        <v>2354</v>
      </c>
      <c r="M722" s="124"/>
      <c r="O722" s="175" t="str">
        <f t="shared" si="40"/>
        <v/>
      </c>
    </row>
    <row r="723" spans="1:15" ht="12.75" customHeight="1" x14ac:dyDescent="0.2">
      <c r="A723" s="39">
        <v>806</v>
      </c>
      <c r="B723" s="117"/>
      <c r="C723" s="117"/>
      <c r="D723" s="118"/>
      <c r="E723" s="54" t="s">
        <v>2355</v>
      </c>
      <c r="F723" s="127" t="s">
        <v>2356</v>
      </c>
      <c r="G723" s="118"/>
      <c r="H723" s="178"/>
      <c r="I723" s="178"/>
      <c r="J723" s="124"/>
      <c r="K723" s="54" t="s">
        <v>2355</v>
      </c>
      <c r="L723" s="127" t="s">
        <v>2356</v>
      </c>
      <c r="M723" s="124"/>
      <c r="O723" s="175" t="str">
        <f t="shared" si="40"/>
        <v/>
      </c>
    </row>
    <row r="724" spans="1:15" ht="12.75" customHeight="1" x14ac:dyDescent="0.2">
      <c r="A724" s="39">
        <v>807</v>
      </c>
      <c r="B724" s="117"/>
      <c r="C724" s="117"/>
      <c r="D724" s="116" t="s">
        <v>2357</v>
      </c>
      <c r="E724" s="54" t="s">
        <v>2358</v>
      </c>
      <c r="F724" s="127" t="s">
        <v>2359</v>
      </c>
      <c r="G724" s="177">
        <v>1622</v>
      </c>
      <c r="H724" s="178"/>
      <c r="I724" s="178"/>
      <c r="J724" s="126" t="s">
        <v>2357</v>
      </c>
      <c r="K724" s="54" t="s">
        <v>2358</v>
      </c>
      <c r="L724" s="127" t="s">
        <v>2359</v>
      </c>
      <c r="M724" s="182">
        <v>1657.85</v>
      </c>
      <c r="N724" s="174">
        <f>G724-M724</f>
        <v>-35.849999999999909</v>
      </c>
      <c r="O724" s="175">
        <f t="shared" si="40"/>
        <v>-2.1624393039177181E-2</v>
      </c>
    </row>
    <row r="725" spans="1:15" ht="38.25" customHeight="1" x14ac:dyDescent="0.2">
      <c r="A725" s="39">
        <v>808</v>
      </c>
      <c r="B725" s="117"/>
      <c r="C725" s="117"/>
      <c r="D725" s="117"/>
      <c r="E725" s="54" t="s">
        <v>2360</v>
      </c>
      <c r="F725" s="127" t="s">
        <v>2361</v>
      </c>
      <c r="G725" s="117"/>
      <c r="H725" s="178"/>
      <c r="I725" s="178"/>
      <c r="J725" s="124"/>
      <c r="K725" s="54" t="s">
        <v>2360</v>
      </c>
      <c r="L725" s="127" t="s">
        <v>2361</v>
      </c>
      <c r="M725" s="124"/>
      <c r="O725" s="175" t="str">
        <f t="shared" si="40"/>
        <v/>
      </c>
    </row>
    <row r="726" spans="1:15" ht="38.25" customHeight="1" x14ac:dyDescent="0.2">
      <c r="A726" s="39">
        <v>809</v>
      </c>
      <c r="B726" s="117"/>
      <c r="C726" s="117"/>
      <c r="D726" s="118"/>
      <c r="E726" s="54" t="s">
        <v>2362</v>
      </c>
      <c r="F726" s="127" t="s">
        <v>2363</v>
      </c>
      <c r="G726" s="118"/>
      <c r="H726" s="178"/>
      <c r="I726" s="178"/>
      <c r="J726" s="124"/>
      <c r="K726" s="54" t="s">
        <v>2362</v>
      </c>
      <c r="L726" s="127" t="s">
        <v>2363</v>
      </c>
      <c r="M726" s="124"/>
      <c r="O726" s="175" t="str">
        <f t="shared" si="40"/>
        <v/>
      </c>
    </row>
    <row r="727" spans="1:15" ht="12.75" customHeight="1" x14ac:dyDescent="0.2">
      <c r="A727" s="39">
        <v>810</v>
      </c>
      <c r="B727" s="117"/>
      <c r="C727" s="117"/>
      <c r="D727" s="116" t="s">
        <v>2364</v>
      </c>
      <c r="E727" s="54" t="s">
        <v>2365</v>
      </c>
      <c r="F727" s="127" t="s">
        <v>2366</v>
      </c>
      <c r="G727" s="177">
        <v>2919.6</v>
      </c>
      <c r="H727" s="178"/>
      <c r="I727" s="178"/>
      <c r="J727" s="126" t="s">
        <v>2364</v>
      </c>
      <c r="K727" s="54" t="s">
        <v>2365</v>
      </c>
      <c r="L727" s="127" t="s">
        <v>2366</v>
      </c>
      <c r="M727" s="182">
        <v>2984.13</v>
      </c>
      <c r="N727" s="174">
        <f>G727-M727</f>
        <v>-64.5300000000002</v>
      </c>
      <c r="O727" s="175">
        <f t="shared" si="40"/>
        <v>-2.1624393039177292E-2</v>
      </c>
    </row>
    <row r="728" spans="1:15" ht="38.25" customHeight="1" x14ac:dyDescent="0.2">
      <c r="A728" s="39">
        <v>811</v>
      </c>
      <c r="B728" s="117"/>
      <c r="C728" s="117"/>
      <c r="D728" s="117"/>
      <c r="E728" s="54" t="s">
        <v>2367</v>
      </c>
      <c r="F728" s="127" t="s">
        <v>2368</v>
      </c>
      <c r="G728" s="117"/>
      <c r="H728" s="178"/>
      <c r="I728" s="178"/>
      <c r="J728" s="124"/>
      <c r="K728" s="54" t="s">
        <v>2367</v>
      </c>
      <c r="L728" s="127" t="s">
        <v>2368</v>
      </c>
      <c r="M728" s="124"/>
      <c r="O728" s="175" t="str">
        <f t="shared" si="40"/>
        <v/>
      </c>
    </row>
    <row r="729" spans="1:15" ht="38.25" customHeight="1" x14ac:dyDescent="0.2">
      <c r="A729" s="39">
        <v>812</v>
      </c>
      <c r="B729" s="117"/>
      <c r="C729" s="117"/>
      <c r="D729" s="118"/>
      <c r="E729" s="54" t="s">
        <v>2369</v>
      </c>
      <c r="F729" s="127" t="s">
        <v>2370</v>
      </c>
      <c r="G729" s="118"/>
      <c r="H729" s="178"/>
      <c r="I729" s="178"/>
      <c r="J729" s="124"/>
      <c r="K729" s="54" t="s">
        <v>2369</v>
      </c>
      <c r="L729" s="127" t="s">
        <v>2370</v>
      </c>
      <c r="M729" s="124"/>
      <c r="O729" s="175" t="str">
        <f t="shared" si="40"/>
        <v/>
      </c>
    </row>
    <row r="730" spans="1:15" ht="12.75" customHeight="1" x14ac:dyDescent="0.2">
      <c r="A730" s="39">
        <v>813</v>
      </c>
      <c r="B730" s="117"/>
      <c r="C730" s="117"/>
      <c r="D730" s="116" t="s">
        <v>2371</v>
      </c>
      <c r="E730" s="54" t="s">
        <v>2372</v>
      </c>
      <c r="F730" s="127" t="s">
        <v>2373</v>
      </c>
      <c r="G730" s="177">
        <v>4866</v>
      </c>
      <c r="H730" s="178"/>
      <c r="I730" s="178"/>
      <c r="J730" s="126" t="s">
        <v>2371</v>
      </c>
      <c r="K730" s="54" t="s">
        <v>2372</v>
      </c>
      <c r="L730" s="127" t="s">
        <v>2373</v>
      </c>
      <c r="M730" s="182">
        <v>4973.55</v>
      </c>
      <c r="N730" s="174">
        <f>G730-M730</f>
        <v>-107.55000000000018</v>
      </c>
      <c r="O730" s="175">
        <f t="shared" si="40"/>
        <v>-2.1624393039177292E-2</v>
      </c>
    </row>
    <row r="731" spans="1:15" ht="38.25" customHeight="1" x14ac:dyDescent="0.2">
      <c r="A731" s="39">
        <v>814</v>
      </c>
      <c r="B731" s="117"/>
      <c r="C731" s="117"/>
      <c r="D731" s="117"/>
      <c r="E731" s="54" t="s">
        <v>2374</v>
      </c>
      <c r="F731" s="127" t="s">
        <v>2375</v>
      </c>
      <c r="G731" s="117"/>
      <c r="H731" s="178"/>
      <c r="I731" s="178"/>
      <c r="J731" s="124"/>
      <c r="K731" s="54" t="s">
        <v>2374</v>
      </c>
      <c r="L731" s="127" t="s">
        <v>2375</v>
      </c>
      <c r="M731" s="124"/>
      <c r="O731" s="175" t="str">
        <f t="shared" si="40"/>
        <v/>
      </c>
    </row>
    <row r="732" spans="1:15" ht="38.25" customHeight="1" x14ac:dyDescent="0.2">
      <c r="A732" s="39">
        <v>815</v>
      </c>
      <c r="B732" s="117"/>
      <c r="C732" s="117"/>
      <c r="D732" s="118"/>
      <c r="E732" s="54" t="s">
        <v>2376</v>
      </c>
      <c r="F732" s="127" t="s">
        <v>2377</v>
      </c>
      <c r="G732" s="118"/>
      <c r="H732" s="178"/>
      <c r="I732" s="178"/>
      <c r="J732" s="124"/>
      <c r="K732" s="54" t="s">
        <v>2376</v>
      </c>
      <c r="L732" s="127" t="s">
        <v>2377</v>
      </c>
      <c r="M732" s="124"/>
      <c r="O732" s="175" t="str">
        <f t="shared" si="40"/>
        <v/>
      </c>
    </row>
    <row r="733" spans="1:15" ht="12.75" customHeight="1" x14ac:dyDescent="0.2">
      <c r="A733" s="39">
        <v>816</v>
      </c>
      <c r="B733" s="117"/>
      <c r="C733" s="117"/>
      <c r="D733" s="116" t="s">
        <v>2378</v>
      </c>
      <c r="E733" s="54" t="s">
        <v>2379</v>
      </c>
      <c r="F733" s="127" t="s">
        <v>2380</v>
      </c>
      <c r="G733" s="177">
        <v>7136.8</v>
      </c>
      <c r="H733" s="178"/>
      <c r="I733" s="178"/>
      <c r="J733" s="126" t="s">
        <v>2378</v>
      </c>
      <c r="K733" s="54" t="s">
        <v>2379</v>
      </c>
      <c r="L733" s="127" t="s">
        <v>2380</v>
      </c>
      <c r="M733" s="182">
        <v>7294.54</v>
      </c>
      <c r="N733" s="174">
        <f>G733-M733</f>
        <v>-157.73999999999978</v>
      </c>
      <c r="O733" s="175">
        <f t="shared" si="40"/>
        <v>-2.1624393039177181E-2</v>
      </c>
    </row>
    <row r="734" spans="1:15" ht="38.25" customHeight="1" x14ac:dyDescent="0.2">
      <c r="A734" s="39">
        <v>817</v>
      </c>
      <c r="B734" s="117"/>
      <c r="C734" s="117"/>
      <c r="D734" s="117"/>
      <c r="E734" s="54" t="s">
        <v>2381</v>
      </c>
      <c r="F734" s="127" t="s">
        <v>2382</v>
      </c>
      <c r="G734" s="117"/>
      <c r="H734" s="178"/>
      <c r="I734" s="178"/>
      <c r="J734" s="124"/>
      <c r="K734" s="54" t="s">
        <v>2381</v>
      </c>
      <c r="L734" s="127" t="s">
        <v>2382</v>
      </c>
      <c r="M734" s="124"/>
      <c r="O734" s="175" t="str">
        <f t="shared" si="40"/>
        <v/>
      </c>
    </row>
    <row r="735" spans="1:15" ht="38.25" customHeight="1" x14ac:dyDescent="0.2">
      <c r="A735" s="39">
        <v>818</v>
      </c>
      <c r="B735" s="117"/>
      <c r="C735" s="117"/>
      <c r="D735" s="118"/>
      <c r="E735" s="54" t="s">
        <v>2383</v>
      </c>
      <c r="F735" s="127" t="s">
        <v>2384</v>
      </c>
      <c r="G735" s="118"/>
      <c r="H735" s="178"/>
      <c r="I735" s="178"/>
      <c r="J735" s="124"/>
      <c r="K735" s="54" t="s">
        <v>2383</v>
      </c>
      <c r="L735" s="127" t="s">
        <v>2384</v>
      </c>
      <c r="M735" s="124"/>
      <c r="O735" s="175" t="str">
        <f t="shared" si="40"/>
        <v/>
      </c>
    </row>
    <row r="736" spans="1:15" ht="12.75" customHeight="1" x14ac:dyDescent="0.2">
      <c r="A736" s="39">
        <v>819</v>
      </c>
      <c r="B736" s="117"/>
      <c r="C736" s="117"/>
      <c r="D736" s="116" t="s">
        <v>2385</v>
      </c>
      <c r="E736" s="54" t="s">
        <v>2386</v>
      </c>
      <c r="F736" s="127" t="s">
        <v>2387</v>
      </c>
      <c r="G736" s="177">
        <v>10705.2</v>
      </c>
      <c r="H736" s="178"/>
      <c r="I736" s="178"/>
      <c r="J736" s="126" t="s">
        <v>2385</v>
      </c>
      <c r="K736" s="54" t="s">
        <v>2386</v>
      </c>
      <c r="L736" s="127" t="s">
        <v>2387</v>
      </c>
      <c r="M736" s="182">
        <v>10941.81</v>
      </c>
      <c r="N736" s="174">
        <f>G736-M736</f>
        <v>-236.60999999999876</v>
      </c>
      <c r="O736" s="175">
        <f t="shared" si="40"/>
        <v>-2.1624393039177181E-2</v>
      </c>
    </row>
    <row r="737" spans="1:16" ht="38.25" customHeight="1" x14ac:dyDescent="0.2">
      <c r="A737" s="39">
        <v>820</v>
      </c>
      <c r="B737" s="117"/>
      <c r="C737" s="117"/>
      <c r="D737" s="117"/>
      <c r="E737" s="54" t="s">
        <v>2388</v>
      </c>
      <c r="F737" s="127" t="s">
        <v>2389</v>
      </c>
      <c r="G737" s="117"/>
      <c r="H737" s="178"/>
      <c r="I737" s="178"/>
      <c r="J737" s="124"/>
      <c r="K737" s="54" t="s">
        <v>2388</v>
      </c>
      <c r="L737" s="127" t="s">
        <v>2389</v>
      </c>
      <c r="M737" s="124"/>
      <c r="O737" s="175" t="str">
        <f t="shared" si="40"/>
        <v/>
      </c>
    </row>
    <row r="738" spans="1:16" ht="38.25" customHeight="1" x14ac:dyDescent="0.2">
      <c r="A738" s="39">
        <v>821</v>
      </c>
      <c r="B738" s="117"/>
      <c r="C738" s="117"/>
      <c r="D738" s="118"/>
      <c r="E738" s="54" t="s">
        <v>2390</v>
      </c>
      <c r="F738" s="127" t="s">
        <v>2391</v>
      </c>
      <c r="G738" s="118"/>
      <c r="H738" s="178"/>
      <c r="I738" s="178"/>
      <c r="J738" s="124"/>
      <c r="K738" s="54" t="s">
        <v>2390</v>
      </c>
      <c r="L738" s="127" t="s">
        <v>2391</v>
      </c>
      <c r="M738" s="124"/>
      <c r="O738" s="175" t="str">
        <f t="shared" si="40"/>
        <v/>
      </c>
    </row>
    <row r="739" spans="1:16" ht="12.75" customHeight="1" x14ac:dyDescent="0.2">
      <c r="A739" s="39">
        <v>822</v>
      </c>
      <c r="B739" s="117"/>
      <c r="C739" s="117"/>
      <c r="D739" s="116" t="s">
        <v>2392</v>
      </c>
      <c r="E739" s="54" t="s">
        <v>2393</v>
      </c>
      <c r="F739" s="127" t="s">
        <v>2394</v>
      </c>
      <c r="G739" s="177">
        <v>15571.2</v>
      </c>
      <c r="H739" s="178"/>
      <c r="I739" s="178"/>
      <c r="J739" s="126" t="s">
        <v>2392</v>
      </c>
      <c r="K739" s="54" t="s">
        <v>2393</v>
      </c>
      <c r="L739" s="127" t="s">
        <v>2394</v>
      </c>
      <c r="M739" s="182">
        <v>15915.36</v>
      </c>
      <c r="N739" s="174">
        <f>G739-M739</f>
        <v>-344.15999999999985</v>
      </c>
      <c r="O739" s="175">
        <f t="shared" si="40"/>
        <v>-2.1624393039177292E-2</v>
      </c>
    </row>
    <row r="740" spans="1:16" ht="38.25" customHeight="1" x14ac:dyDescent="0.2">
      <c r="A740" s="39">
        <v>823</v>
      </c>
      <c r="B740" s="117"/>
      <c r="C740" s="117"/>
      <c r="D740" s="117"/>
      <c r="E740" s="54" t="s">
        <v>2395</v>
      </c>
      <c r="F740" s="127" t="s">
        <v>2396</v>
      </c>
      <c r="G740" s="117"/>
      <c r="H740" s="178"/>
      <c r="I740" s="178"/>
      <c r="J740" s="124"/>
      <c r="K740" s="54" t="s">
        <v>2395</v>
      </c>
      <c r="L740" s="127" t="s">
        <v>2396</v>
      </c>
      <c r="M740" s="124"/>
      <c r="O740" s="175" t="str">
        <f t="shared" si="40"/>
        <v/>
      </c>
    </row>
    <row r="741" spans="1:16" ht="38.25" customHeight="1" x14ac:dyDescent="0.2">
      <c r="A741" s="39">
        <v>824</v>
      </c>
      <c r="B741" s="117"/>
      <c r="C741" s="117"/>
      <c r="D741" s="118"/>
      <c r="E741" s="54" t="s">
        <v>2397</v>
      </c>
      <c r="F741" s="127" t="s">
        <v>2398</v>
      </c>
      <c r="G741" s="118"/>
      <c r="H741" s="178"/>
      <c r="I741" s="178"/>
      <c r="J741" s="124"/>
      <c r="K741" s="54" t="s">
        <v>2397</v>
      </c>
      <c r="L741" s="127" t="s">
        <v>2398</v>
      </c>
      <c r="M741" s="124"/>
      <c r="O741" s="175" t="str">
        <f t="shared" si="40"/>
        <v/>
      </c>
    </row>
    <row r="742" spans="1:16" ht="12.75" customHeight="1" x14ac:dyDescent="0.2">
      <c r="A742" s="39">
        <v>825</v>
      </c>
      <c r="B742" s="117"/>
      <c r="C742" s="117"/>
      <c r="D742" s="116" t="s">
        <v>2399</v>
      </c>
      <c r="E742" s="54" t="s">
        <v>2400</v>
      </c>
      <c r="F742" s="127" t="s">
        <v>2401</v>
      </c>
      <c r="G742" s="177">
        <v>20437.2</v>
      </c>
      <c r="H742" s="178"/>
      <c r="I742" s="178"/>
      <c r="J742" s="126" t="s">
        <v>2399</v>
      </c>
      <c r="K742" s="54" t="s">
        <v>2400</v>
      </c>
      <c r="L742" s="127" t="s">
        <v>2401</v>
      </c>
      <c r="M742" s="182">
        <v>20888.91</v>
      </c>
      <c r="N742" s="174">
        <f>G742-M742</f>
        <v>-451.70999999999913</v>
      </c>
      <c r="O742" s="175">
        <f t="shared" si="40"/>
        <v>-2.1624393039177181E-2</v>
      </c>
    </row>
    <row r="743" spans="1:16" ht="38.25" customHeight="1" x14ac:dyDescent="0.2">
      <c r="A743" s="39">
        <v>826</v>
      </c>
      <c r="B743" s="117"/>
      <c r="C743" s="117"/>
      <c r="D743" s="117"/>
      <c r="E743" s="54" t="s">
        <v>2402</v>
      </c>
      <c r="F743" s="127" t="s">
        <v>2403</v>
      </c>
      <c r="G743" s="117"/>
      <c r="H743" s="178"/>
      <c r="I743" s="178"/>
      <c r="J743" s="124"/>
      <c r="K743" s="54" t="s">
        <v>2402</v>
      </c>
      <c r="L743" s="127" t="s">
        <v>2403</v>
      </c>
      <c r="M743" s="124"/>
      <c r="O743" s="175" t="str">
        <f t="shared" si="40"/>
        <v/>
      </c>
    </row>
    <row r="744" spans="1:16" ht="38.25" customHeight="1" x14ac:dyDescent="0.2">
      <c r="A744" s="39">
        <v>827</v>
      </c>
      <c r="B744" s="117"/>
      <c r="C744" s="117"/>
      <c r="D744" s="118"/>
      <c r="E744" s="54" t="s">
        <v>2404</v>
      </c>
      <c r="F744" s="127" t="s">
        <v>2405</v>
      </c>
      <c r="G744" s="118"/>
      <c r="H744" s="178"/>
      <c r="I744" s="178"/>
      <c r="J744" s="124"/>
      <c r="K744" s="54" t="s">
        <v>2404</v>
      </c>
      <c r="L744" s="127" t="s">
        <v>2405</v>
      </c>
      <c r="M744" s="124"/>
      <c r="O744" s="175" t="str">
        <f t="shared" si="40"/>
        <v/>
      </c>
    </row>
    <row r="745" spans="1:16" ht="25.5" customHeight="1" x14ac:dyDescent="0.2">
      <c r="A745" s="39">
        <v>828</v>
      </c>
      <c r="B745" s="117"/>
      <c r="C745" s="117"/>
      <c r="D745" s="116" t="s">
        <v>2406</v>
      </c>
      <c r="E745" s="54" t="s">
        <v>2407</v>
      </c>
      <c r="F745" s="127" t="s">
        <v>2408</v>
      </c>
      <c r="G745" s="177">
        <v>25303.200000000001</v>
      </c>
      <c r="H745" s="178"/>
      <c r="I745" s="178"/>
      <c r="J745" s="126" t="s">
        <v>2406</v>
      </c>
      <c r="K745" s="54" t="s">
        <v>2407</v>
      </c>
      <c r="L745" s="127" t="s">
        <v>2408</v>
      </c>
      <c r="M745" s="182">
        <v>25862.46</v>
      </c>
      <c r="N745" s="174">
        <f>G745-M745</f>
        <v>-559.2599999999984</v>
      </c>
      <c r="O745" s="175">
        <f t="shared" si="40"/>
        <v>-2.1624393039177181E-2</v>
      </c>
      <c r="P745" s="185" t="s">
        <v>5077</v>
      </c>
    </row>
    <row r="746" spans="1:16" ht="38.25" customHeight="1" x14ac:dyDescent="0.2">
      <c r="A746" s="39">
        <v>829</v>
      </c>
      <c r="B746" s="117"/>
      <c r="C746" s="117"/>
      <c r="D746" s="117"/>
      <c r="E746" s="54" t="s">
        <v>2409</v>
      </c>
      <c r="F746" s="127" t="s">
        <v>2410</v>
      </c>
      <c r="G746" s="117"/>
      <c r="H746" s="178"/>
      <c r="I746" s="178"/>
      <c r="J746" s="124"/>
      <c r="K746" s="54" t="s">
        <v>2409</v>
      </c>
      <c r="L746" s="127" t="s">
        <v>2410</v>
      </c>
      <c r="M746" s="124"/>
      <c r="O746" s="175" t="str">
        <f t="shared" si="40"/>
        <v/>
      </c>
    </row>
    <row r="747" spans="1:16" ht="38.25" customHeight="1" x14ac:dyDescent="0.2">
      <c r="A747" s="39">
        <v>830</v>
      </c>
      <c r="B747" s="117"/>
      <c r="C747" s="117"/>
      <c r="D747" s="118"/>
      <c r="E747" s="54" t="s">
        <v>2411</v>
      </c>
      <c r="F747" s="127" t="s">
        <v>2412</v>
      </c>
      <c r="G747" s="118"/>
      <c r="H747" s="178"/>
      <c r="I747" s="178"/>
      <c r="J747" s="124"/>
      <c r="K747" s="54" t="s">
        <v>2411</v>
      </c>
      <c r="L747" s="127" t="s">
        <v>2412</v>
      </c>
      <c r="M747" s="124"/>
      <c r="O747" s="175" t="str">
        <f t="shared" si="40"/>
        <v/>
      </c>
    </row>
    <row r="748" spans="1:16" ht="25.5" customHeight="1" x14ac:dyDescent="0.2">
      <c r="A748" s="39">
        <v>831</v>
      </c>
      <c r="B748" s="117"/>
      <c r="C748" s="117"/>
      <c r="D748" s="116" t="s">
        <v>2413</v>
      </c>
      <c r="E748" s="54" t="s">
        <v>2414</v>
      </c>
      <c r="F748" s="127" t="s">
        <v>2415</v>
      </c>
      <c r="G748" s="177">
        <v>30169.200000000001</v>
      </c>
      <c r="H748" s="178"/>
      <c r="I748" s="178"/>
      <c r="J748" s="126" t="s">
        <v>2413</v>
      </c>
      <c r="K748" s="54" t="s">
        <v>2414</v>
      </c>
      <c r="L748" s="127" t="s">
        <v>2415</v>
      </c>
      <c r="M748" s="182">
        <v>30836.01</v>
      </c>
      <c r="N748" s="174">
        <f>G748-M748</f>
        <v>-666.80999999999767</v>
      </c>
      <c r="O748" s="175">
        <f t="shared" si="40"/>
        <v>-2.1624393039177181E-2</v>
      </c>
      <c r="P748" s="185" t="s">
        <v>5077</v>
      </c>
    </row>
    <row r="749" spans="1:16" ht="38.25" customHeight="1" x14ac:dyDescent="0.2">
      <c r="A749" s="39">
        <v>832</v>
      </c>
      <c r="B749" s="117"/>
      <c r="C749" s="117"/>
      <c r="D749" s="117"/>
      <c r="E749" s="54" t="s">
        <v>2416</v>
      </c>
      <c r="F749" s="127" t="s">
        <v>2417</v>
      </c>
      <c r="G749" s="117"/>
      <c r="H749" s="178"/>
      <c r="I749" s="178"/>
      <c r="J749" s="124"/>
      <c r="K749" s="54" t="s">
        <v>2416</v>
      </c>
      <c r="L749" s="127" t="s">
        <v>2417</v>
      </c>
      <c r="M749" s="124"/>
      <c r="O749" s="175" t="str">
        <f t="shared" si="40"/>
        <v/>
      </c>
    </row>
    <row r="750" spans="1:16" ht="38.25" customHeight="1" x14ac:dyDescent="0.2">
      <c r="A750" s="39">
        <v>833</v>
      </c>
      <c r="B750" s="117"/>
      <c r="C750" s="117"/>
      <c r="D750" s="118"/>
      <c r="E750" s="54" t="s">
        <v>2418</v>
      </c>
      <c r="F750" s="127" t="s">
        <v>2419</v>
      </c>
      <c r="G750" s="118"/>
      <c r="H750" s="178"/>
      <c r="I750" s="178"/>
      <c r="J750" s="124"/>
      <c r="K750" s="54" t="s">
        <v>2418</v>
      </c>
      <c r="L750" s="127" t="s">
        <v>2419</v>
      </c>
      <c r="M750" s="124"/>
      <c r="O750" s="175" t="str">
        <f t="shared" si="40"/>
        <v/>
      </c>
    </row>
    <row r="751" spans="1:16" ht="25.5" customHeight="1" x14ac:dyDescent="0.2">
      <c r="A751" s="39">
        <v>834</v>
      </c>
      <c r="B751" s="117"/>
      <c r="C751" s="117"/>
      <c r="D751" s="116" t="s">
        <v>2420</v>
      </c>
      <c r="E751" s="54" t="s">
        <v>2421</v>
      </c>
      <c r="F751" s="127" t="s">
        <v>2422</v>
      </c>
      <c r="G751" s="177">
        <v>35035.199999999997</v>
      </c>
      <c r="H751" s="178"/>
      <c r="I751" s="178"/>
      <c r="J751" s="126" t="s">
        <v>2420</v>
      </c>
      <c r="K751" s="54" t="s">
        <v>2421</v>
      </c>
      <c r="L751" s="127" t="s">
        <v>2422</v>
      </c>
      <c r="M751" s="182">
        <v>35809.56</v>
      </c>
      <c r="N751" s="174">
        <f>G751-M751</f>
        <v>-774.36000000000058</v>
      </c>
      <c r="O751" s="175">
        <f t="shared" si="40"/>
        <v>-2.1624393039177292E-2</v>
      </c>
      <c r="P751" s="185" t="s">
        <v>5077</v>
      </c>
    </row>
    <row r="752" spans="1:16" ht="38.25" customHeight="1" x14ac:dyDescent="0.2">
      <c r="A752" s="39">
        <v>835</v>
      </c>
      <c r="B752" s="117"/>
      <c r="C752" s="117"/>
      <c r="D752" s="117"/>
      <c r="E752" s="54" t="s">
        <v>2423</v>
      </c>
      <c r="F752" s="127" t="s">
        <v>2424</v>
      </c>
      <c r="G752" s="117"/>
      <c r="H752" s="178"/>
      <c r="I752" s="178"/>
      <c r="J752" s="124"/>
      <c r="K752" s="54" t="s">
        <v>2423</v>
      </c>
      <c r="L752" s="127" t="s">
        <v>2424</v>
      </c>
      <c r="M752" s="124"/>
      <c r="O752" s="175" t="str">
        <f t="shared" si="40"/>
        <v/>
      </c>
    </row>
    <row r="753" spans="1:15" ht="38.25" customHeight="1" x14ac:dyDescent="0.2">
      <c r="A753" s="39">
        <v>836</v>
      </c>
      <c r="B753" s="118"/>
      <c r="C753" s="118"/>
      <c r="D753" s="118"/>
      <c r="E753" s="54" t="s">
        <v>2425</v>
      </c>
      <c r="F753" s="127" t="s">
        <v>2426</v>
      </c>
      <c r="G753" s="118"/>
      <c r="H753" s="179"/>
      <c r="I753" s="179"/>
      <c r="J753" s="124"/>
      <c r="K753" s="54" t="s">
        <v>2425</v>
      </c>
      <c r="L753" s="127" t="s">
        <v>2426</v>
      </c>
      <c r="M753" s="124"/>
      <c r="O753" s="175" t="str">
        <f t="shared" si="40"/>
        <v/>
      </c>
    </row>
    <row r="754" spans="1:15" ht="25.5" customHeight="1" x14ac:dyDescent="0.2">
      <c r="A754" s="39">
        <v>837</v>
      </c>
      <c r="B754" s="176" t="s">
        <v>2427</v>
      </c>
      <c r="C754" s="176" t="s">
        <v>86</v>
      </c>
      <c r="D754" s="126"/>
      <c r="E754" s="54"/>
      <c r="F754" s="119" t="s">
        <v>2428</v>
      </c>
      <c r="G754" s="120"/>
      <c r="H754" s="176" t="s">
        <v>2427</v>
      </c>
      <c r="I754" s="176" t="s">
        <v>86</v>
      </c>
      <c r="J754" s="126"/>
      <c r="K754" s="54"/>
      <c r="L754" s="127" t="s">
        <v>2428</v>
      </c>
      <c r="M754" s="124"/>
      <c r="O754" s="175" t="str">
        <f t="shared" si="40"/>
        <v/>
      </c>
    </row>
    <row r="755" spans="1:15" ht="38.25" customHeight="1" x14ac:dyDescent="0.2">
      <c r="A755" s="39">
        <v>838</v>
      </c>
      <c r="B755" s="117"/>
      <c r="C755" s="117"/>
      <c r="D755" s="116" t="s">
        <v>2429</v>
      </c>
      <c r="E755" s="54" t="s">
        <v>2430</v>
      </c>
      <c r="F755" s="127" t="s">
        <v>2431</v>
      </c>
      <c r="G755" s="177">
        <v>267.52999999999997</v>
      </c>
      <c r="H755" s="178"/>
      <c r="I755" s="178"/>
      <c r="J755" s="126" t="s">
        <v>2429</v>
      </c>
      <c r="K755" s="54" t="s">
        <v>2430</v>
      </c>
      <c r="L755" s="127" t="s">
        <v>2431</v>
      </c>
      <c r="M755" s="182">
        <v>265.18</v>
      </c>
      <c r="N755" s="174">
        <f>G755-M755</f>
        <v>2.3499999999999659</v>
      </c>
      <c r="O755" s="175">
        <f t="shared" si="40"/>
        <v>8.8619051210496735E-3</v>
      </c>
    </row>
    <row r="756" spans="1:15" ht="38.25" customHeight="1" x14ac:dyDescent="0.2">
      <c r="A756" s="39">
        <v>839</v>
      </c>
      <c r="B756" s="117"/>
      <c r="C756" s="117"/>
      <c r="D756" s="118"/>
      <c r="E756" s="54" t="s">
        <v>2432</v>
      </c>
      <c r="F756" s="127" t="s">
        <v>2433</v>
      </c>
      <c r="G756" s="118"/>
      <c r="H756" s="178"/>
      <c r="I756" s="178"/>
      <c r="J756" s="124"/>
      <c r="K756" s="54" t="s">
        <v>2432</v>
      </c>
      <c r="L756" s="127" t="s">
        <v>2433</v>
      </c>
      <c r="M756" s="124"/>
      <c r="O756" s="175" t="str">
        <f t="shared" si="40"/>
        <v/>
      </c>
    </row>
    <row r="757" spans="1:15" ht="12.75" customHeight="1" x14ac:dyDescent="0.2">
      <c r="A757" s="39">
        <v>840</v>
      </c>
      <c r="B757" s="117"/>
      <c r="C757" s="117"/>
      <c r="D757" s="116" t="s">
        <v>2434</v>
      </c>
      <c r="E757" s="54" t="s">
        <v>2435</v>
      </c>
      <c r="F757" s="127" t="s">
        <v>2436</v>
      </c>
      <c r="G757" s="177">
        <v>615.32000000000005</v>
      </c>
      <c r="H757" s="178"/>
      <c r="I757" s="178"/>
      <c r="J757" s="126" t="s">
        <v>2434</v>
      </c>
      <c r="K757" s="54" t="s">
        <v>2435</v>
      </c>
      <c r="L757" s="127" t="s">
        <v>2436</v>
      </c>
      <c r="M757" s="182">
        <v>636.42999999999995</v>
      </c>
      <c r="N757" s="174">
        <f>G757-M757</f>
        <v>-21.1099999999999</v>
      </c>
      <c r="O757" s="175">
        <f t="shared" si="40"/>
        <v>-3.3169398048489063E-2</v>
      </c>
    </row>
    <row r="758" spans="1:15" ht="38.25" customHeight="1" x14ac:dyDescent="0.2">
      <c r="A758" s="39">
        <v>841</v>
      </c>
      <c r="B758" s="117"/>
      <c r="C758" s="117"/>
      <c r="D758" s="118"/>
      <c r="E758" s="54" t="s">
        <v>2437</v>
      </c>
      <c r="F758" s="127" t="s">
        <v>2438</v>
      </c>
      <c r="G758" s="118"/>
      <c r="H758" s="178"/>
      <c r="I758" s="178"/>
      <c r="J758" s="124"/>
      <c r="K758" s="54" t="s">
        <v>2437</v>
      </c>
      <c r="L758" s="127" t="s">
        <v>2438</v>
      </c>
      <c r="M758" s="124"/>
      <c r="O758" s="175" t="str">
        <f t="shared" si="40"/>
        <v/>
      </c>
    </row>
    <row r="759" spans="1:15" ht="38.25" customHeight="1" x14ac:dyDescent="0.2">
      <c r="A759" s="39">
        <v>842</v>
      </c>
      <c r="B759" s="117"/>
      <c r="C759" s="117"/>
      <c r="D759" s="116" t="s">
        <v>2439</v>
      </c>
      <c r="E759" s="54" t="s">
        <v>2440</v>
      </c>
      <c r="F759" s="127" t="s">
        <v>2441</v>
      </c>
      <c r="G759" s="177">
        <v>1310.9</v>
      </c>
      <c r="H759" s="178"/>
      <c r="I759" s="178"/>
      <c r="J759" s="126" t="s">
        <v>2439</v>
      </c>
      <c r="K759" s="54" t="s">
        <v>2440</v>
      </c>
      <c r="L759" s="127" t="s">
        <v>2441</v>
      </c>
      <c r="M759" s="182">
        <v>1299.3800000000001</v>
      </c>
      <c r="N759" s="174">
        <f>G759-M759</f>
        <v>11.519999999999982</v>
      </c>
      <c r="O759" s="175">
        <f t="shared" si="40"/>
        <v>8.8657667502962667E-3</v>
      </c>
    </row>
    <row r="760" spans="1:15" ht="38.25" customHeight="1" x14ac:dyDescent="0.2">
      <c r="A760" s="39">
        <v>843</v>
      </c>
      <c r="B760" s="117"/>
      <c r="C760" s="117"/>
      <c r="D760" s="118"/>
      <c r="E760" s="54" t="s">
        <v>2442</v>
      </c>
      <c r="F760" s="127" t="s">
        <v>2443</v>
      </c>
      <c r="G760" s="118"/>
      <c r="H760" s="178"/>
      <c r="I760" s="178"/>
      <c r="J760" s="124"/>
      <c r="K760" s="54" t="s">
        <v>2442</v>
      </c>
      <c r="L760" s="127" t="s">
        <v>2443</v>
      </c>
      <c r="M760" s="124"/>
      <c r="O760" s="175" t="str">
        <f t="shared" si="40"/>
        <v/>
      </c>
    </row>
    <row r="761" spans="1:15" ht="12.75" customHeight="1" x14ac:dyDescent="0.2">
      <c r="A761" s="39">
        <v>844</v>
      </c>
      <c r="B761" s="117"/>
      <c r="C761" s="117"/>
      <c r="D761" s="116" t="s">
        <v>2444</v>
      </c>
      <c r="E761" s="54" t="s">
        <v>2445</v>
      </c>
      <c r="F761" s="127" t="s">
        <v>2446</v>
      </c>
      <c r="G761" s="177">
        <v>2407.77</v>
      </c>
      <c r="H761" s="178"/>
      <c r="I761" s="178"/>
      <c r="J761" s="126" t="s">
        <v>2444</v>
      </c>
      <c r="K761" s="54" t="s">
        <v>2445</v>
      </c>
      <c r="L761" s="127" t="s">
        <v>2446</v>
      </c>
      <c r="M761" s="182">
        <v>2386.62</v>
      </c>
      <c r="N761" s="174">
        <f>G761-M761</f>
        <v>21.150000000000091</v>
      </c>
      <c r="O761" s="175">
        <f t="shared" si="40"/>
        <v>8.8619051210498956E-3</v>
      </c>
    </row>
    <row r="762" spans="1:15" ht="12.75" customHeight="1" x14ac:dyDescent="0.2">
      <c r="A762" s="39">
        <v>845</v>
      </c>
      <c r="B762" s="117"/>
      <c r="C762" s="117"/>
      <c r="D762" s="118"/>
      <c r="E762" s="54" t="s">
        <v>2447</v>
      </c>
      <c r="F762" s="127" t="s">
        <v>2448</v>
      </c>
      <c r="G762" s="118"/>
      <c r="H762" s="178"/>
      <c r="I762" s="178"/>
      <c r="J762" s="124"/>
      <c r="K762" s="54" t="s">
        <v>2447</v>
      </c>
      <c r="L762" s="127" t="s">
        <v>2448</v>
      </c>
      <c r="M762" s="124"/>
      <c r="O762" s="175" t="str">
        <f t="shared" si="40"/>
        <v/>
      </c>
    </row>
    <row r="763" spans="1:15" ht="12.75" customHeight="1" x14ac:dyDescent="0.2">
      <c r="A763" s="39">
        <v>846</v>
      </c>
      <c r="B763" s="117"/>
      <c r="C763" s="117"/>
      <c r="D763" s="116" t="s">
        <v>2449</v>
      </c>
      <c r="E763" s="54" t="s">
        <v>2450</v>
      </c>
      <c r="F763" s="127" t="s">
        <v>2451</v>
      </c>
      <c r="G763" s="177">
        <v>3905.94</v>
      </c>
      <c r="H763" s="178"/>
      <c r="I763" s="178"/>
      <c r="J763" s="126" t="s">
        <v>2449</v>
      </c>
      <c r="K763" s="54" t="s">
        <v>2450</v>
      </c>
      <c r="L763" s="127" t="s">
        <v>2451</v>
      </c>
      <c r="M763" s="182">
        <v>3871.63</v>
      </c>
      <c r="N763" s="174">
        <f>G763-M763</f>
        <v>34.309999999999945</v>
      </c>
      <c r="O763" s="175">
        <f t="shared" si="40"/>
        <v>8.861900543182033E-3</v>
      </c>
    </row>
    <row r="764" spans="1:15" ht="12.75" customHeight="1" x14ac:dyDescent="0.2">
      <c r="A764" s="39">
        <v>847</v>
      </c>
      <c r="B764" s="117"/>
      <c r="C764" s="117"/>
      <c r="D764" s="118"/>
      <c r="E764" s="54" t="s">
        <v>2452</v>
      </c>
      <c r="F764" s="127" t="s">
        <v>2453</v>
      </c>
      <c r="G764" s="118"/>
      <c r="H764" s="178"/>
      <c r="I764" s="178"/>
      <c r="J764" s="124"/>
      <c r="K764" s="54" t="s">
        <v>2452</v>
      </c>
      <c r="L764" s="127" t="s">
        <v>2453</v>
      </c>
      <c r="M764" s="124"/>
      <c r="O764" s="175" t="str">
        <f t="shared" si="40"/>
        <v/>
      </c>
    </row>
    <row r="765" spans="1:15" ht="12.75" customHeight="1" x14ac:dyDescent="0.2">
      <c r="A765" s="39">
        <v>848</v>
      </c>
      <c r="B765" s="117"/>
      <c r="C765" s="117"/>
      <c r="D765" s="116" t="s">
        <v>2454</v>
      </c>
      <c r="E765" s="54" t="s">
        <v>2455</v>
      </c>
      <c r="F765" s="127" t="s">
        <v>2456</v>
      </c>
      <c r="G765" s="177">
        <v>5885.66</v>
      </c>
      <c r="H765" s="178"/>
      <c r="I765" s="178"/>
      <c r="J765" s="126" t="s">
        <v>2454</v>
      </c>
      <c r="K765" s="54" t="s">
        <v>2455</v>
      </c>
      <c r="L765" s="127" t="s">
        <v>2456</v>
      </c>
      <c r="M765" s="182">
        <v>5860.48</v>
      </c>
      <c r="N765" s="174">
        <f>G765-M765</f>
        <v>25.180000000000291</v>
      </c>
      <c r="O765" s="175">
        <f t="shared" si="40"/>
        <v>4.2965763896474218E-3</v>
      </c>
    </row>
    <row r="766" spans="1:15" ht="12.75" customHeight="1" x14ac:dyDescent="0.2">
      <c r="A766" s="39">
        <v>849</v>
      </c>
      <c r="B766" s="117"/>
      <c r="C766" s="117"/>
      <c r="D766" s="118"/>
      <c r="E766" s="54" t="s">
        <v>2457</v>
      </c>
      <c r="F766" s="127" t="s">
        <v>2458</v>
      </c>
      <c r="G766" s="118"/>
      <c r="H766" s="178"/>
      <c r="I766" s="178"/>
      <c r="J766" s="124"/>
      <c r="K766" s="54" t="s">
        <v>2457</v>
      </c>
      <c r="L766" s="127" t="s">
        <v>2458</v>
      </c>
      <c r="M766" s="124"/>
      <c r="O766" s="175" t="str">
        <f t="shared" si="40"/>
        <v/>
      </c>
    </row>
    <row r="767" spans="1:15" ht="12.75" customHeight="1" x14ac:dyDescent="0.2">
      <c r="A767" s="39">
        <v>850</v>
      </c>
      <c r="B767" s="117"/>
      <c r="C767" s="117"/>
      <c r="D767" s="116" t="s">
        <v>2459</v>
      </c>
      <c r="E767" s="54" t="s">
        <v>2460</v>
      </c>
      <c r="F767" s="127" t="s">
        <v>2461</v>
      </c>
      <c r="G767" s="177">
        <v>8828.49</v>
      </c>
      <c r="H767" s="178"/>
      <c r="I767" s="178"/>
      <c r="J767" s="126" t="s">
        <v>2459</v>
      </c>
      <c r="K767" s="54" t="s">
        <v>2460</v>
      </c>
      <c r="L767" s="127" t="s">
        <v>2461</v>
      </c>
      <c r="M767" s="182">
        <v>8750.94</v>
      </c>
      <c r="N767" s="174">
        <f>G767-M767</f>
        <v>77.549999999999272</v>
      </c>
      <c r="O767" s="175">
        <f t="shared" si="40"/>
        <v>8.8619051210496735E-3</v>
      </c>
    </row>
    <row r="768" spans="1:15" ht="12.75" customHeight="1" x14ac:dyDescent="0.2">
      <c r="A768" s="39">
        <v>851</v>
      </c>
      <c r="B768" s="117"/>
      <c r="C768" s="117"/>
      <c r="D768" s="118"/>
      <c r="E768" s="54" t="s">
        <v>2462</v>
      </c>
      <c r="F768" s="127" t="s">
        <v>2463</v>
      </c>
      <c r="G768" s="118"/>
      <c r="H768" s="178"/>
      <c r="I768" s="178"/>
      <c r="J768" s="124"/>
      <c r="K768" s="54" t="s">
        <v>2462</v>
      </c>
      <c r="L768" s="127" t="s">
        <v>2463</v>
      </c>
      <c r="M768" s="124"/>
      <c r="O768" s="175" t="str">
        <f t="shared" si="40"/>
        <v/>
      </c>
    </row>
    <row r="769" spans="1:15" ht="12.75" customHeight="1" x14ac:dyDescent="0.2">
      <c r="A769" s="39">
        <v>852</v>
      </c>
      <c r="B769" s="117"/>
      <c r="C769" s="117"/>
      <c r="D769" s="116" t="s">
        <v>2464</v>
      </c>
      <c r="E769" s="54" t="s">
        <v>2465</v>
      </c>
      <c r="F769" s="127" t="s">
        <v>2466</v>
      </c>
      <c r="G769" s="177">
        <v>12841.44</v>
      </c>
      <c r="H769" s="178"/>
      <c r="I769" s="178"/>
      <c r="J769" s="126" t="s">
        <v>2464</v>
      </c>
      <c r="K769" s="54" t="s">
        <v>2465</v>
      </c>
      <c r="L769" s="127" t="s">
        <v>2466</v>
      </c>
      <c r="M769" s="182">
        <v>12728.64</v>
      </c>
      <c r="N769" s="174">
        <f>G769-M769</f>
        <v>112.80000000000109</v>
      </c>
      <c r="O769" s="175">
        <f t="shared" si="40"/>
        <v>8.8619051210498956E-3</v>
      </c>
    </row>
    <row r="770" spans="1:15" ht="12.75" customHeight="1" x14ac:dyDescent="0.2">
      <c r="A770" s="39">
        <v>853</v>
      </c>
      <c r="B770" s="117"/>
      <c r="C770" s="117"/>
      <c r="D770" s="118"/>
      <c r="E770" s="54" t="s">
        <v>2467</v>
      </c>
      <c r="F770" s="127" t="s">
        <v>2468</v>
      </c>
      <c r="G770" s="118"/>
      <c r="H770" s="178"/>
      <c r="I770" s="178"/>
      <c r="J770" s="124"/>
      <c r="K770" s="54" t="s">
        <v>2467</v>
      </c>
      <c r="L770" s="127" t="s">
        <v>2468</v>
      </c>
      <c r="M770" s="124"/>
      <c r="O770" s="175" t="str">
        <f t="shared" si="40"/>
        <v/>
      </c>
    </row>
    <row r="771" spans="1:15" ht="12.75" customHeight="1" x14ac:dyDescent="0.2">
      <c r="A771" s="39">
        <v>854</v>
      </c>
      <c r="B771" s="117"/>
      <c r="C771" s="117"/>
      <c r="D771" s="116" t="s">
        <v>2469</v>
      </c>
      <c r="E771" s="54" t="s">
        <v>2470</v>
      </c>
      <c r="F771" s="127" t="s">
        <v>2471</v>
      </c>
      <c r="G771" s="177">
        <v>16854.39</v>
      </c>
      <c r="H771" s="178"/>
      <c r="I771" s="178"/>
      <c r="J771" s="126" t="s">
        <v>2469</v>
      </c>
      <c r="K771" s="54" t="s">
        <v>2470</v>
      </c>
      <c r="L771" s="127" t="s">
        <v>2471</v>
      </c>
      <c r="M771" s="182">
        <v>16706.34</v>
      </c>
      <c r="N771" s="174">
        <f>G771-M771</f>
        <v>148.04999999999927</v>
      </c>
      <c r="O771" s="175">
        <f t="shared" si="40"/>
        <v>8.8619051210498956E-3</v>
      </c>
    </row>
    <row r="772" spans="1:15" ht="12.75" customHeight="1" x14ac:dyDescent="0.2">
      <c r="A772" s="39">
        <v>855</v>
      </c>
      <c r="B772" s="117"/>
      <c r="C772" s="117"/>
      <c r="D772" s="118"/>
      <c r="E772" s="54" t="s">
        <v>2472</v>
      </c>
      <c r="F772" s="127" t="s">
        <v>2473</v>
      </c>
      <c r="G772" s="118"/>
      <c r="H772" s="178"/>
      <c r="I772" s="178"/>
      <c r="J772" s="124"/>
      <c r="K772" s="54" t="s">
        <v>2472</v>
      </c>
      <c r="L772" s="127" t="s">
        <v>2473</v>
      </c>
      <c r="M772" s="124"/>
      <c r="O772" s="175" t="str">
        <f t="shared" ref="O772:O835" si="41">IF(N772&lt;&gt;"",G772/M772-1,"")</f>
        <v/>
      </c>
    </row>
    <row r="773" spans="1:15" ht="12.75" customHeight="1" x14ac:dyDescent="0.2">
      <c r="A773" s="39">
        <v>856</v>
      </c>
      <c r="B773" s="117"/>
      <c r="C773" s="117"/>
      <c r="D773" s="116" t="s">
        <v>2474</v>
      </c>
      <c r="E773" s="54" t="s">
        <v>2475</v>
      </c>
      <c r="F773" s="127" t="s">
        <v>2476</v>
      </c>
      <c r="G773" s="177">
        <v>20867.34</v>
      </c>
      <c r="H773" s="178"/>
      <c r="I773" s="178"/>
      <c r="J773" s="126" t="s">
        <v>2474</v>
      </c>
      <c r="K773" s="54" t="s">
        <v>2475</v>
      </c>
      <c r="L773" s="127" t="s">
        <v>2476</v>
      </c>
      <c r="M773" s="182">
        <v>20684.04</v>
      </c>
      <c r="N773" s="174">
        <f>G773-M773</f>
        <v>183.29999999999927</v>
      </c>
      <c r="O773" s="175">
        <f t="shared" si="41"/>
        <v>8.8619051210498956E-3</v>
      </c>
    </row>
    <row r="774" spans="1:15" ht="25.5" customHeight="1" x14ac:dyDescent="0.2">
      <c r="A774" s="39">
        <v>857</v>
      </c>
      <c r="B774" s="117"/>
      <c r="C774" s="117"/>
      <c r="D774" s="118"/>
      <c r="E774" s="54" t="s">
        <v>2477</v>
      </c>
      <c r="F774" s="127" t="s">
        <v>2478</v>
      </c>
      <c r="G774" s="118"/>
      <c r="H774" s="178"/>
      <c r="I774" s="178"/>
      <c r="J774" s="124"/>
      <c r="K774" s="54" t="s">
        <v>2477</v>
      </c>
      <c r="L774" s="127" t="s">
        <v>2478</v>
      </c>
      <c r="M774" s="124"/>
      <c r="O774" s="175" t="str">
        <f t="shared" si="41"/>
        <v/>
      </c>
    </row>
    <row r="775" spans="1:15" ht="25.5" customHeight="1" x14ac:dyDescent="0.2">
      <c r="A775" s="39">
        <v>858</v>
      </c>
      <c r="B775" s="117"/>
      <c r="C775" s="117"/>
      <c r="D775" s="116" t="s">
        <v>2479</v>
      </c>
      <c r="E775" s="54" t="s">
        <v>2480</v>
      </c>
      <c r="F775" s="127" t="s">
        <v>2481</v>
      </c>
      <c r="G775" s="177">
        <v>24880.29</v>
      </c>
      <c r="H775" s="178"/>
      <c r="I775" s="178"/>
      <c r="J775" s="126" t="s">
        <v>2479</v>
      </c>
      <c r="K775" s="54" t="s">
        <v>2480</v>
      </c>
      <c r="L775" s="127" t="s">
        <v>2481</v>
      </c>
      <c r="M775" s="182">
        <v>24661.74</v>
      </c>
      <c r="N775" s="174">
        <f>G775-M775</f>
        <v>218.54999999999927</v>
      </c>
      <c r="O775" s="175">
        <f t="shared" si="41"/>
        <v>8.8619051210498956E-3</v>
      </c>
    </row>
    <row r="776" spans="1:15" ht="25.5" customHeight="1" x14ac:dyDescent="0.2">
      <c r="A776" s="39">
        <v>859</v>
      </c>
      <c r="B776" s="117"/>
      <c r="C776" s="117"/>
      <c r="D776" s="118"/>
      <c r="E776" s="54" t="s">
        <v>2482</v>
      </c>
      <c r="F776" s="127" t="s">
        <v>2483</v>
      </c>
      <c r="G776" s="118"/>
      <c r="H776" s="178"/>
      <c r="I776" s="178"/>
      <c r="J776" s="124"/>
      <c r="K776" s="54" t="s">
        <v>2482</v>
      </c>
      <c r="L776" s="127" t="s">
        <v>2483</v>
      </c>
      <c r="M776" s="124"/>
      <c r="O776" s="175" t="str">
        <f t="shared" si="41"/>
        <v/>
      </c>
    </row>
    <row r="777" spans="1:15" ht="25.5" customHeight="1" x14ac:dyDescent="0.2">
      <c r="A777" s="39">
        <v>860</v>
      </c>
      <c r="B777" s="117"/>
      <c r="C777" s="117"/>
      <c r="D777" s="116" t="s">
        <v>2484</v>
      </c>
      <c r="E777" s="54" t="s">
        <v>2485</v>
      </c>
      <c r="F777" s="127" t="s">
        <v>2486</v>
      </c>
      <c r="G777" s="177">
        <v>28893.24</v>
      </c>
      <c r="H777" s="178"/>
      <c r="I777" s="178"/>
      <c r="J777" s="126" t="s">
        <v>2484</v>
      </c>
      <c r="K777" s="54" t="s">
        <v>2485</v>
      </c>
      <c r="L777" s="127" t="s">
        <v>2486</v>
      </c>
      <c r="M777" s="182">
        <v>28639.439999999999</v>
      </c>
      <c r="N777" s="174">
        <f>G777-M777</f>
        <v>253.80000000000291</v>
      </c>
      <c r="O777" s="175">
        <f t="shared" si="41"/>
        <v>8.8619051210498956E-3</v>
      </c>
    </row>
    <row r="778" spans="1:15" ht="25.5" customHeight="1" x14ac:dyDescent="0.2">
      <c r="A778" s="39">
        <v>861</v>
      </c>
      <c r="B778" s="118"/>
      <c r="C778" s="118"/>
      <c r="D778" s="118"/>
      <c r="E778" s="54" t="s">
        <v>2487</v>
      </c>
      <c r="F778" s="127" t="s">
        <v>2488</v>
      </c>
      <c r="G778" s="118"/>
      <c r="H778" s="179"/>
      <c r="I778" s="179"/>
      <c r="J778" s="124"/>
      <c r="K778" s="54" t="s">
        <v>2487</v>
      </c>
      <c r="L778" s="127" t="s">
        <v>2488</v>
      </c>
      <c r="M778" s="124"/>
      <c r="O778" s="175" t="str">
        <f t="shared" si="41"/>
        <v/>
      </c>
    </row>
    <row r="779" spans="1:15" ht="25.5" customHeight="1" x14ac:dyDescent="0.2">
      <c r="A779" s="39">
        <v>862</v>
      </c>
      <c r="B779" s="176" t="s">
        <v>2489</v>
      </c>
      <c r="C779" s="176" t="s">
        <v>88</v>
      </c>
      <c r="D779" s="126"/>
      <c r="E779" s="54"/>
      <c r="F779" s="119" t="s">
        <v>2490</v>
      </c>
      <c r="G779" s="120"/>
      <c r="H779" s="176" t="s">
        <v>2489</v>
      </c>
      <c r="I779" s="176" t="s">
        <v>88</v>
      </c>
      <c r="J779" s="126"/>
      <c r="K779" s="54"/>
      <c r="L779" s="127" t="s">
        <v>2490</v>
      </c>
      <c r="M779" s="124"/>
      <c r="O779" s="175" t="str">
        <f t="shared" si="41"/>
        <v/>
      </c>
    </row>
    <row r="780" spans="1:15" ht="38.25" customHeight="1" x14ac:dyDescent="0.2">
      <c r="A780" s="39">
        <v>863</v>
      </c>
      <c r="B780" s="117"/>
      <c r="C780" s="117"/>
      <c r="D780" s="116" t="s">
        <v>2491</v>
      </c>
      <c r="E780" s="54" t="s">
        <v>2492</v>
      </c>
      <c r="F780" s="127" t="s">
        <v>2493</v>
      </c>
      <c r="G780" s="177">
        <v>286.83</v>
      </c>
      <c r="H780" s="178"/>
      <c r="I780" s="178"/>
      <c r="J780" s="126" t="s">
        <v>2491</v>
      </c>
      <c r="K780" s="54" t="s">
        <v>2492</v>
      </c>
      <c r="L780" s="127" t="s">
        <v>2493</v>
      </c>
      <c r="M780" s="182">
        <v>289.45</v>
      </c>
      <c r="N780" s="174">
        <f>G780-M780</f>
        <v>-2.6200000000000045</v>
      </c>
      <c r="O780" s="175">
        <f t="shared" si="41"/>
        <v>-9.0516496804283753E-3</v>
      </c>
    </row>
    <row r="781" spans="1:15" ht="38.25" customHeight="1" x14ac:dyDescent="0.2">
      <c r="A781" s="39">
        <v>864</v>
      </c>
      <c r="B781" s="117"/>
      <c r="C781" s="117"/>
      <c r="D781" s="117"/>
      <c r="E781" s="54" t="s">
        <v>2494</v>
      </c>
      <c r="F781" s="127" t="s">
        <v>2495</v>
      </c>
      <c r="G781" s="117"/>
      <c r="H781" s="178"/>
      <c r="I781" s="178"/>
      <c r="J781" s="124"/>
      <c r="K781" s="54" t="s">
        <v>2494</v>
      </c>
      <c r="L781" s="127" t="s">
        <v>2495</v>
      </c>
      <c r="M781" s="124"/>
      <c r="O781" s="175" t="str">
        <f t="shared" si="41"/>
        <v/>
      </c>
    </row>
    <row r="782" spans="1:15" ht="38.25" customHeight="1" x14ac:dyDescent="0.2">
      <c r="A782" s="39">
        <v>865</v>
      </c>
      <c r="B782" s="117"/>
      <c r="C782" s="117"/>
      <c r="D782" s="118"/>
      <c r="E782" s="54" t="s">
        <v>2496</v>
      </c>
      <c r="F782" s="127" t="s">
        <v>2497</v>
      </c>
      <c r="G782" s="118"/>
      <c r="H782" s="178"/>
      <c r="I782" s="178"/>
      <c r="J782" s="124"/>
      <c r="K782" s="54" t="s">
        <v>2496</v>
      </c>
      <c r="L782" s="127" t="s">
        <v>2497</v>
      </c>
      <c r="M782" s="124"/>
      <c r="O782" s="175" t="str">
        <f t="shared" si="41"/>
        <v/>
      </c>
    </row>
    <row r="783" spans="1:15" ht="38.25" customHeight="1" x14ac:dyDescent="0.2">
      <c r="A783" s="39">
        <v>866</v>
      </c>
      <c r="B783" s="117"/>
      <c r="C783" s="117"/>
      <c r="D783" s="116" t="s">
        <v>2498</v>
      </c>
      <c r="E783" s="54" t="s">
        <v>2499</v>
      </c>
      <c r="F783" s="127" t="s">
        <v>2500</v>
      </c>
      <c r="G783" s="177">
        <v>688.39</v>
      </c>
      <c r="H783" s="178"/>
      <c r="I783" s="178"/>
      <c r="J783" s="126" t="s">
        <v>2498</v>
      </c>
      <c r="K783" s="54" t="s">
        <v>2499</v>
      </c>
      <c r="L783" s="127" t="s">
        <v>2500</v>
      </c>
      <c r="M783" s="182">
        <v>694.68</v>
      </c>
      <c r="N783" s="174">
        <f>G783-M783</f>
        <v>-6.2899999999999636</v>
      </c>
      <c r="O783" s="175">
        <f t="shared" si="41"/>
        <v>-9.0545287038635847E-3</v>
      </c>
    </row>
    <row r="784" spans="1:15" ht="25.5" customHeight="1" x14ac:dyDescent="0.2">
      <c r="A784" s="39">
        <v>867</v>
      </c>
      <c r="B784" s="117"/>
      <c r="C784" s="117"/>
      <c r="D784" s="117"/>
      <c r="E784" s="54" t="s">
        <v>2501</v>
      </c>
      <c r="F784" s="127" t="s">
        <v>2502</v>
      </c>
      <c r="G784" s="117"/>
      <c r="H784" s="178"/>
      <c r="I784" s="178"/>
      <c r="J784" s="124"/>
      <c r="K784" s="54" t="s">
        <v>2501</v>
      </c>
      <c r="L784" s="127" t="s">
        <v>2502</v>
      </c>
      <c r="M784" s="124"/>
      <c r="O784" s="175" t="str">
        <f t="shared" si="41"/>
        <v/>
      </c>
    </row>
    <row r="785" spans="1:15" ht="25.5" customHeight="1" x14ac:dyDescent="0.2">
      <c r="A785" s="39">
        <v>868</v>
      </c>
      <c r="B785" s="117"/>
      <c r="C785" s="117"/>
      <c r="D785" s="118"/>
      <c r="E785" s="54" t="s">
        <v>2503</v>
      </c>
      <c r="F785" s="127" t="s">
        <v>2504</v>
      </c>
      <c r="G785" s="118"/>
      <c r="H785" s="178"/>
      <c r="I785" s="178"/>
      <c r="J785" s="124"/>
      <c r="K785" s="54" t="s">
        <v>2503</v>
      </c>
      <c r="L785" s="127" t="s">
        <v>2504</v>
      </c>
      <c r="M785" s="124"/>
      <c r="O785" s="175" t="str">
        <f t="shared" si="41"/>
        <v/>
      </c>
    </row>
    <row r="786" spans="1:15" ht="25.5" customHeight="1" x14ac:dyDescent="0.2">
      <c r="A786" s="39">
        <v>869</v>
      </c>
      <c r="B786" s="117"/>
      <c r="C786" s="117"/>
      <c r="D786" s="116" t="s">
        <v>2505</v>
      </c>
      <c r="E786" s="54" t="s">
        <v>2506</v>
      </c>
      <c r="F786" s="127" t="s">
        <v>2507</v>
      </c>
      <c r="G786" s="177">
        <v>1405.47</v>
      </c>
      <c r="H786" s="178"/>
      <c r="I786" s="178"/>
      <c r="J786" s="126" t="s">
        <v>2505</v>
      </c>
      <c r="K786" s="54" t="s">
        <v>2506</v>
      </c>
      <c r="L786" s="127" t="s">
        <v>2507</v>
      </c>
      <c r="M786" s="182">
        <v>1389.36</v>
      </c>
      <c r="N786" s="174">
        <f>G786-M786</f>
        <v>16.110000000000127</v>
      </c>
      <c r="O786" s="175">
        <f t="shared" si="41"/>
        <v>1.1595266885472633E-2</v>
      </c>
    </row>
    <row r="787" spans="1:15" ht="38.25" customHeight="1" x14ac:dyDescent="0.2">
      <c r="A787" s="39">
        <v>870</v>
      </c>
      <c r="B787" s="117"/>
      <c r="C787" s="117"/>
      <c r="D787" s="117"/>
      <c r="E787" s="54" t="s">
        <v>2508</v>
      </c>
      <c r="F787" s="127" t="s">
        <v>2509</v>
      </c>
      <c r="G787" s="117"/>
      <c r="H787" s="178"/>
      <c r="I787" s="178"/>
      <c r="J787" s="124"/>
      <c r="K787" s="54" t="s">
        <v>2508</v>
      </c>
      <c r="L787" s="127" t="s">
        <v>2509</v>
      </c>
      <c r="M787" s="124"/>
      <c r="O787" s="175" t="str">
        <f t="shared" si="41"/>
        <v/>
      </c>
    </row>
    <row r="788" spans="1:15" ht="38.25" customHeight="1" x14ac:dyDescent="0.2">
      <c r="A788" s="39">
        <v>871</v>
      </c>
      <c r="B788" s="117"/>
      <c r="C788" s="117"/>
      <c r="D788" s="118"/>
      <c r="E788" s="54" t="s">
        <v>2510</v>
      </c>
      <c r="F788" s="127" t="s">
        <v>2511</v>
      </c>
      <c r="G788" s="118"/>
      <c r="H788" s="178"/>
      <c r="I788" s="178"/>
      <c r="J788" s="124"/>
      <c r="K788" s="54" t="s">
        <v>2510</v>
      </c>
      <c r="L788" s="127" t="s">
        <v>2511</v>
      </c>
      <c r="M788" s="124"/>
      <c r="O788" s="175" t="str">
        <f t="shared" si="41"/>
        <v/>
      </c>
    </row>
    <row r="789" spans="1:15" ht="12.75" customHeight="1" x14ac:dyDescent="0.2">
      <c r="A789" s="39">
        <v>872</v>
      </c>
      <c r="B789" s="117"/>
      <c r="C789" s="117"/>
      <c r="D789" s="116" t="s">
        <v>2512</v>
      </c>
      <c r="E789" s="54" t="s">
        <v>2513</v>
      </c>
      <c r="F789" s="127" t="s">
        <v>2514</v>
      </c>
      <c r="G789" s="177">
        <v>2581.4699999999998</v>
      </c>
      <c r="H789" s="178"/>
      <c r="I789" s="178"/>
      <c r="J789" s="126" t="s">
        <v>2512</v>
      </c>
      <c r="K789" s="54" t="s">
        <v>2513</v>
      </c>
      <c r="L789" s="127" t="s">
        <v>2514</v>
      </c>
      <c r="M789" s="182">
        <v>2547.16</v>
      </c>
      <c r="N789" s="174">
        <f>G789-M789</f>
        <v>34.309999999999945</v>
      </c>
      <c r="O789" s="175">
        <f t="shared" si="41"/>
        <v>1.3469903735925381E-2</v>
      </c>
    </row>
    <row r="790" spans="1:15" ht="12.75" customHeight="1" x14ac:dyDescent="0.2">
      <c r="A790" s="39">
        <v>873</v>
      </c>
      <c r="B790" s="117"/>
      <c r="C790" s="117"/>
      <c r="D790" s="117"/>
      <c r="E790" s="54" t="s">
        <v>2515</v>
      </c>
      <c r="F790" s="127" t="s">
        <v>2516</v>
      </c>
      <c r="G790" s="117"/>
      <c r="H790" s="178"/>
      <c r="I790" s="178"/>
      <c r="J790" s="124"/>
      <c r="K790" s="54" t="s">
        <v>2515</v>
      </c>
      <c r="L790" s="127" t="s">
        <v>2516</v>
      </c>
      <c r="M790" s="124"/>
      <c r="O790" s="175" t="str">
        <f t="shared" si="41"/>
        <v/>
      </c>
    </row>
    <row r="791" spans="1:15" ht="12.75" customHeight="1" x14ac:dyDescent="0.2">
      <c r="A791" s="39">
        <v>874</v>
      </c>
      <c r="B791" s="117"/>
      <c r="C791" s="117"/>
      <c r="D791" s="118"/>
      <c r="E791" s="54" t="s">
        <v>2517</v>
      </c>
      <c r="F791" s="127" t="s">
        <v>2518</v>
      </c>
      <c r="G791" s="118"/>
      <c r="H791" s="178"/>
      <c r="I791" s="178"/>
      <c r="J791" s="124"/>
      <c r="K791" s="54" t="s">
        <v>2517</v>
      </c>
      <c r="L791" s="127" t="s">
        <v>2518</v>
      </c>
      <c r="M791" s="124"/>
      <c r="O791" s="175" t="str">
        <f t="shared" si="41"/>
        <v/>
      </c>
    </row>
    <row r="792" spans="1:15" ht="12.75" customHeight="1" x14ac:dyDescent="0.2">
      <c r="A792" s="39">
        <v>875</v>
      </c>
      <c r="B792" s="117"/>
      <c r="C792" s="117"/>
      <c r="D792" s="116" t="s">
        <v>2519</v>
      </c>
      <c r="E792" s="54" t="s">
        <v>2520</v>
      </c>
      <c r="F792" s="127" t="s">
        <v>2521</v>
      </c>
      <c r="G792" s="177">
        <v>4302.45</v>
      </c>
      <c r="H792" s="178"/>
      <c r="I792" s="178"/>
      <c r="J792" s="126" t="s">
        <v>2519</v>
      </c>
      <c r="K792" s="54" t="s">
        <v>2520</v>
      </c>
      <c r="L792" s="127" t="s">
        <v>2521</v>
      </c>
      <c r="M792" s="182">
        <v>4341.75</v>
      </c>
      <c r="N792" s="174">
        <f>G792-M792</f>
        <v>-39.300000000000182</v>
      </c>
      <c r="O792" s="175">
        <f t="shared" si="41"/>
        <v>-9.0516496804284863E-3</v>
      </c>
    </row>
    <row r="793" spans="1:15" ht="12.75" customHeight="1" x14ac:dyDescent="0.2">
      <c r="A793" s="39">
        <v>876</v>
      </c>
      <c r="B793" s="117"/>
      <c r="C793" s="117"/>
      <c r="D793" s="117"/>
      <c r="E793" s="54" t="s">
        <v>2522</v>
      </c>
      <c r="F793" s="127" t="s">
        <v>2523</v>
      </c>
      <c r="G793" s="117"/>
      <c r="H793" s="178"/>
      <c r="I793" s="178"/>
      <c r="J793" s="124"/>
      <c r="K793" s="54" t="s">
        <v>2522</v>
      </c>
      <c r="L793" s="127" t="s">
        <v>2523</v>
      </c>
      <c r="M793" s="124"/>
      <c r="O793" s="175" t="str">
        <f t="shared" si="41"/>
        <v/>
      </c>
    </row>
    <row r="794" spans="1:15" ht="12.75" customHeight="1" x14ac:dyDescent="0.2">
      <c r="A794" s="39">
        <v>877</v>
      </c>
      <c r="B794" s="117"/>
      <c r="C794" s="117"/>
      <c r="D794" s="118"/>
      <c r="E794" s="54" t="s">
        <v>2524</v>
      </c>
      <c r="F794" s="127" t="s">
        <v>2525</v>
      </c>
      <c r="G794" s="118"/>
      <c r="H794" s="178"/>
      <c r="I794" s="178"/>
      <c r="J794" s="124"/>
      <c r="K794" s="54" t="s">
        <v>2524</v>
      </c>
      <c r="L794" s="127" t="s">
        <v>2525</v>
      </c>
      <c r="M794" s="124"/>
      <c r="O794" s="175" t="str">
        <f t="shared" si="41"/>
        <v/>
      </c>
    </row>
    <row r="795" spans="1:15" ht="12.75" customHeight="1" x14ac:dyDescent="0.2">
      <c r="A795" s="39">
        <v>878</v>
      </c>
      <c r="B795" s="117"/>
      <c r="C795" s="117"/>
      <c r="D795" s="116" t="s">
        <v>2526</v>
      </c>
      <c r="E795" s="54" t="s">
        <v>2527</v>
      </c>
      <c r="F795" s="127" t="s">
        <v>2528</v>
      </c>
      <c r="G795" s="177">
        <v>6310.26</v>
      </c>
      <c r="H795" s="178"/>
      <c r="I795" s="178"/>
      <c r="J795" s="126" t="s">
        <v>2526</v>
      </c>
      <c r="K795" s="54" t="s">
        <v>2527</v>
      </c>
      <c r="L795" s="127" t="s">
        <v>2528</v>
      </c>
      <c r="M795" s="182">
        <v>6367.9</v>
      </c>
      <c r="N795" s="174">
        <f>G795-M795</f>
        <v>-57.639999999999418</v>
      </c>
      <c r="O795" s="175">
        <f t="shared" si="41"/>
        <v>-9.0516496804282642E-3</v>
      </c>
    </row>
    <row r="796" spans="1:15" ht="12.75" customHeight="1" x14ac:dyDescent="0.2">
      <c r="A796" s="39">
        <v>879</v>
      </c>
      <c r="B796" s="117"/>
      <c r="C796" s="117"/>
      <c r="D796" s="117"/>
      <c r="E796" s="54" t="s">
        <v>2529</v>
      </c>
      <c r="F796" s="127" t="s">
        <v>2530</v>
      </c>
      <c r="G796" s="117"/>
      <c r="H796" s="178"/>
      <c r="I796" s="178"/>
      <c r="J796" s="124"/>
      <c r="K796" s="54" t="s">
        <v>2529</v>
      </c>
      <c r="L796" s="127" t="s">
        <v>2530</v>
      </c>
      <c r="M796" s="124"/>
      <c r="O796" s="175" t="str">
        <f t="shared" si="41"/>
        <v/>
      </c>
    </row>
    <row r="797" spans="1:15" ht="12.75" customHeight="1" x14ac:dyDescent="0.2">
      <c r="A797" s="39">
        <v>880</v>
      </c>
      <c r="B797" s="117"/>
      <c r="C797" s="117"/>
      <c r="D797" s="118"/>
      <c r="E797" s="54" t="s">
        <v>2531</v>
      </c>
      <c r="F797" s="127" t="s">
        <v>2532</v>
      </c>
      <c r="G797" s="118"/>
      <c r="H797" s="178"/>
      <c r="I797" s="178"/>
      <c r="J797" s="124"/>
      <c r="K797" s="54" t="s">
        <v>2531</v>
      </c>
      <c r="L797" s="127" t="s">
        <v>2532</v>
      </c>
      <c r="M797" s="124"/>
      <c r="O797" s="175" t="str">
        <f t="shared" si="41"/>
        <v/>
      </c>
    </row>
    <row r="798" spans="1:15" ht="12.75" customHeight="1" x14ac:dyDescent="0.2">
      <c r="A798" s="39">
        <v>881</v>
      </c>
      <c r="B798" s="117"/>
      <c r="C798" s="117"/>
      <c r="D798" s="116" t="s">
        <v>2533</v>
      </c>
      <c r="E798" s="54" t="s">
        <v>2534</v>
      </c>
      <c r="F798" s="127" t="s">
        <v>2535</v>
      </c>
      <c r="G798" s="177">
        <v>9465.39</v>
      </c>
      <c r="H798" s="178"/>
      <c r="I798" s="178"/>
      <c r="J798" s="126" t="s">
        <v>2533</v>
      </c>
      <c r="K798" s="54" t="s">
        <v>2534</v>
      </c>
      <c r="L798" s="127" t="s">
        <v>2535</v>
      </c>
      <c r="M798" s="182">
        <v>9551.85</v>
      </c>
      <c r="N798" s="174">
        <f>G798-M798</f>
        <v>-86.460000000000946</v>
      </c>
      <c r="O798" s="175">
        <f t="shared" si="41"/>
        <v>-9.0516496804284863E-3</v>
      </c>
    </row>
    <row r="799" spans="1:15" ht="12.75" customHeight="1" x14ac:dyDescent="0.2">
      <c r="A799" s="39">
        <v>882</v>
      </c>
      <c r="B799" s="117"/>
      <c r="C799" s="117"/>
      <c r="D799" s="117"/>
      <c r="E799" s="54" t="s">
        <v>2536</v>
      </c>
      <c r="F799" s="127" t="s">
        <v>2537</v>
      </c>
      <c r="G799" s="117"/>
      <c r="H799" s="178"/>
      <c r="I799" s="178"/>
      <c r="J799" s="124"/>
      <c r="K799" s="54" t="s">
        <v>2536</v>
      </c>
      <c r="L799" s="127" t="s">
        <v>2537</v>
      </c>
      <c r="M799" s="124"/>
      <c r="O799" s="175" t="str">
        <f t="shared" si="41"/>
        <v/>
      </c>
    </row>
    <row r="800" spans="1:15" ht="12.75" customHeight="1" x14ac:dyDescent="0.2">
      <c r="A800" s="39">
        <v>883</v>
      </c>
      <c r="B800" s="117"/>
      <c r="C800" s="117"/>
      <c r="D800" s="118"/>
      <c r="E800" s="54" t="s">
        <v>2538</v>
      </c>
      <c r="F800" s="127" t="s">
        <v>2539</v>
      </c>
      <c r="G800" s="118"/>
      <c r="H800" s="178"/>
      <c r="I800" s="178"/>
      <c r="J800" s="124"/>
      <c r="K800" s="54" t="s">
        <v>2538</v>
      </c>
      <c r="L800" s="127" t="s">
        <v>2539</v>
      </c>
      <c r="M800" s="124"/>
      <c r="O800" s="175" t="str">
        <f t="shared" si="41"/>
        <v/>
      </c>
    </row>
    <row r="801" spans="1:15" ht="12.75" customHeight="1" x14ac:dyDescent="0.2">
      <c r="A801" s="39">
        <v>884</v>
      </c>
      <c r="B801" s="117"/>
      <c r="C801" s="117"/>
      <c r="D801" s="116" t="s">
        <v>2540</v>
      </c>
      <c r="E801" s="54" t="s">
        <v>2541</v>
      </c>
      <c r="F801" s="127" t="s">
        <v>2542</v>
      </c>
      <c r="G801" s="177">
        <v>13767.84</v>
      </c>
      <c r="H801" s="178"/>
      <c r="I801" s="178"/>
      <c r="J801" s="126" t="s">
        <v>2540</v>
      </c>
      <c r="K801" s="54" t="s">
        <v>2541</v>
      </c>
      <c r="L801" s="127" t="s">
        <v>2542</v>
      </c>
      <c r="M801" s="182">
        <v>13893.6</v>
      </c>
      <c r="N801" s="174">
        <f>G801-M801</f>
        <v>-125.76000000000022</v>
      </c>
      <c r="O801" s="175">
        <f t="shared" si="41"/>
        <v>-9.0516496804283753E-3</v>
      </c>
    </row>
    <row r="802" spans="1:15" ht="12.75" customHeight="1" x14ac:dyDescent="0.2">
      <c r="A802" s="39">
        <v>885</v>
      </c>
      <c r="B802" s="117"/>
      <c r="C802" s="117"/>
      <c r="D802" s="117"/>
      <c r="E802" s="54" t="s">
        <v>2543</v>
      </c>
      <c r="F802" s="127" t="s">
        <v>2544</v>
      </c>
      <c r="G802" s="117"/>
      <c r="H802" s="178"/>
      <c r="I802" s="178"/>
      <c r="J802" s="124"/>
      <c r="K802" s="54" t="s">
        <v>2543</v>
      </c>
      <c r="L802" s="127" t="s">
        <v>2544</v>
      </c>
      <c r="M802" s="124"/>
      <c r="O802" s="175" t="str">
        <f t="shared" si="41"/>
        <v/>
      </c>
    </row>
    <row r="803" spans="1:15" ht="12.75" customHeight="1" x14ac:dyDescent="0.2">
      <c r="A803" s="39">
        <v>886</v>
      </c>
      <c r="B803" s="117"/>
      <c r="C803" s="117"/>
      <c r="D803" s="118"/>
      <c r="E803" s="54" t="s">
        <v>2545</v>
      </c>
      <c r="F803" s="127" t="s">
        <v>2546</v>
      </c>
      <c r="G803" s="118"/>
      <c r="H803" s="178"/>
      <c r="I803" s="178"/>
      <c r="J803" s="124"/>
      <c r="K803" s="54" t="s">
        <v>2545</v>
      </c>
      <c r="L803" s="127" t="s">
        <v>2546</v>
      </c>
      <c r="M803" s="124"/>
      <c r="O803" s="175" t="str">
        <f t="shared" si="41"/>
        <v/>
      </c>
    </row>
    <row r="804" spans="1:15" ht="12.75" customHeight="1" x14ac:dyDescent="0.2">
      <c r="A804" s="39">
        <v>887</v>
      </c>
      <c r="B804" s="117"/>
      <c r="C804" s="117"/>
      <c r="D804" s="116" t="s">
        <v>2547</v>
      </c>
      <c r="E804" s="54" t="s">
        <v>2548</v>
      </c>
      <c r="F804" s="127" t="s">
        <v>2549</v>
      </c>
      <c r="G804" s="177">
        <v>18070.29</v>
      </c>
      <c r="H804" s="178"/>
      <c r="I804" s="178"/>
      <c r="J804" s="126" t="s">
        <v>2547</v>
      </c>
      <c r="K804" s="54" t="s">
        <v>2548</v>
      </c>
      <c r="L804" s="127" t="s">
        <v>2549</v>
      </c>
      <c r="M804" s="182">
        <v>18235.349999999999</v>
      </c>
      <c r="N804" s="174">
        <f>G804-M804</f>
        <v>-165.05999999999767</v>
      </c>
      <c r="O804" s="175">
        <f t="shared" si="41"/>
        <v>-9.0516496804282642E-3</v>
      </c>
    </row>
    <row r="805" spans="1:15" ht="12.75" customHeight="1" x14ac:dyDescent="0.2">
      <c r="A805" s="39">
        <v>888</v>
      </c>
      <c r="B805" s="117"/>
      <c r="C805" s="117"/>
      <c r="D805" s="117"/>
      <c r="E805" s="54" t="s">
        <v>2550</v>
      </c>
      <c r="F805" s="127" t="s">
        <v>2551</v>
      </c>
      <c r="G805" s="117"/>
      <c r="H805" s="178"/>
      <c r="I805" s="178"/>
      <c r="J805" s="124"/>
      <c r="K805" s="54" t="s">
        <v>2550</v>
      </c>
      <c r="L805" s="127" t="s">
        <v>2551</v>
      </c>
      <c r="M805" s="124"/>
      <c r="O805" s="175" t="str">
        <f t="shared" si="41"/>
        <v/>
      </c>
    </row>
    <row r="806" spans="1:15" ht="12.75" customHeight="1" x14ac:dyDescent="0.2">
      <c r="A806" s="39">
        <v>889</v>
      </c>
      <c r="B806" s="117"/>
      <c r="C806" s="117"/>
      <c r="D806" s="118"/>
      <c r="E806" s="54" t="s">
        <v>2552</v>
      </c>
      <c r="F806" s="127" t="s">
        <v>2553</v>
      </c>
      <c r="G806" s="118"/>
      <c r="H806" s="178"/>
      <c r="I806" s="178"/>
      <c r="J806" s="124"/>
      <c r="K806" s="54" t="s">
        <v>2552</v>
      </c>
      <c r="L806" s="127" t="s">
        <v>2553</v>
      </c>
      <c r="M806" s="124"/>
      <c r="O806" s="175" t="str">
        <f t="shared" si="41"/>
        <v/>
      </c>
    </row>
    <row r="807" spans="1:15" ht="12.75" customHeight="1" x14ac:dyDescent="0.2">
      <c r="A807" s="39">
        <v>890</v>
      </c>
      <c r="B807" s="117"/>
      <c r="C807" s="117"/>
      <c r="D807" s="116" t="s">
        <v>2554</v>
      </c>
      <c r="E807" s="54" t="s">
        <v>2555</v>
      </c>
      <c r="F807" s="127" t="s">
        <v>2556</v>
      </c>
      <c r="G807" s="177">
        <v>22372.74</v>
      </c>
      <c r="H807" s="178"/>
      <c r="I807" s="178"/>
      <c r="J807" s="126" t="s">
        <v>2554</v>
      </c>
      <c r="K807" s="54" t="s">
        <v>2555</v>
      </c>
      <c r="L807" s="127" t="s">
        <v>2556</v>
      </c>
      <c r="M807" s="182">
        <v>22577.1</v>
      </c>
      <c r="N807" s="174">
        <f>G807-M807</f>
        <v>-204.35999999999694</v>
      </c>
      <c r="O807" s="175">
        <f t="shared" si="41"/>
        <v>-9.0516496804282642E-3</v>
      </c>
    </row>
    <row r="808" spans="1:15" ht="12.75" customHeight="1" x14ac:dyDescent="0.2">
      <c r="A808" s="39">
        <v>891</v>
      </c>
      <c r="B808" s="117"/>
      <c r="C808" s="117"/>
      <c r="D808" s="117"/>
      <c r="E808" s="54" t="s">
        <v>2557</v>
      </c>
      <c r="F808" s="127" t="s">
        <v>2558</v>
      </c>
      <c r="G808" s="117"/>
      <c r="H808" s="178"/>
      <c r="I808" s="178"/>
      <c r="J808" s="124"/>
      <c r="K808" s="54" t="s">
        <v>2557</v>
      </c>
      <c r="L808" s="127" t="s">
        <v>2558</v>
      </c>
      <c r="M808" s="124"/>
      <c r="O808" s="175" t="str">
        <f t="shared" si="41"/>
        <v/>
      </c>
    </row>
    <row r="809" spans="1:15" ht="38.25" customHeight="1" x14ac:dyDescent="0.2">
      <c r="A809" s="39">
        <v>892</v>
      </c>
      <c r="B809" s="117"/>
      <c r="C809" s="117"/>
      <c r="D809" s="118"/>
      <c r="E809" s="54" t="s">
        <v>2559</v>
      </c>
      <c r="F809" s="127" t="s">
        <v>2560</v>
      </c>
      <c r="G809" s="118"/>
      <c r="H809" s="178"/>
      <c r="I809" s="178"/>
      <c r="J809" s="124"/>
      <c r="K809" s="54" t="s">
        <v>2559</v>
      </c>
      <c r="L809" s="127" t="s">
        <v>2560</v>
      </c>
      <c r="M809" s="124"/>
      <c r="O809" s="175" t="str">
        <f t="shared" si="41"/>
        <v/>
      </c>
    </row>
    <row r="810" spans="1:15" ht="38.25" customHeight="1" x14ac:dyDescent="0.2">
      <c r="A810" s="39">
        <v>893</v>
      </c>
      <c r="B810" s="117"/>
      <c r="C810" s="117"/>
      <c r="D810" s="116" t="s">
        <v>2561</v>
      </c>
      <c r="E810" s="54" t="s">
        <v>2562</v>
      </c>
      <c r="F810" s="127" t="s">
        <v>2563</v>
      </c>
      <c r="G810" s="177">
        <v>26675.19</v>
      </c>
      <c r="H810" s="178"/>
      <c r="I810" s="178"/>
      <c r="J810" s="126" t="s">
        <v>2561</v>
      </c>
      <c r="K810" s="54" t="s">
        <v>2562</v>
      </c>
      <c r="L810" s="127" t="s">
        <v>2563</v>
      </c>
      <c r="M810" s="182">
        <v>26918.85</v>
      </c>
      <c r="N810" s="174">
        <f>G810-M810</f>
        <v>-243.65999999999985</v>
      </c>
      <c r="O810" s="175">
        <f t="shared" si="41"/>
        <v>-9.0516496804283753E-3</v>
      </c>
    </row>
    <row r="811" spans="1:15" ht="38.25" customHeight="1" x14ac:dyDescent="0.2">
      <c r="A811" s="39">
        <v>894</v>
      </c>
      <c r="B811" s="117"/>
      <c r="C811" s="117"/>
      <c r="D811" s="117"/>
      <c r="E811" s="54" t="s">
        <v>2564</v>
      </c>
      <c r="F811" s="127" t="s">
        <v>2565</v>
      </c>
      <c r="G811" s="117"/>
      <c r="H811" s="178"/>
      <c r="I811" s="178"/>
      <c r="J811" s="124"/>
      <c r="K811" s="54" t="s">
        <v>2564</v>
      </c>
      <c r="L811" s="127" t="s">
        <v>2565</v>
      </c>
      <c r="M811" s="124"/>
      <c r="O811" s="175" t="str">
        <f t="shared" si="41"/>
        <v/>
      </c>
    </row>
    <row r="812" spans="1:15" ht="38.25" customHeight="1" x14ac:dyDescent="0.2">
      <c r="A812" s="39">
        <v>895</v>
      </c>
      <c r="B812" s="117"/>
      <c r="C812" s="117"/>
      <c r="D812" s="118"/>
      <c r="E812" s="54" t="s">
        <v>2566</v>
      </c>
      <c r="F812" s="127" t="s">
        <v>2567</v>
      </c>
      <c r="G812" s="118"/>
      <c r="H812" s="178"/>
      <c r="I812" s="178"/>
      <c r="J812" s="124"/>
      <c r="K812" s="54" t="s">
        <v>2566</v>
      </c>
      <c r="L812" s="127" t="s">
        <v>2567</v>
      </c>
      <c r="M812" s="124"/>
      <c r="O812" s="175" t="str">
        <f t="shared" si="41"/>
        <v/>
      </c>
    </row>
    <row r="813" spans="1:15" ht="38.25" customHeight="1" x14ac:dyDescent="0.2">
      <c r="A813" s="39">
        <v>896</v>
      </c>
      <c r="B813" s="117"/>
      <c r="C813" s="117"/>
      <c r="D813" s="116" t="s">
        <v>2568</v>
      </c>
      <c r="E813" s="54" t="s">
        <v>2569</v>
      </c>
      <c r="F813" s="127" t="s">
        <v>2570</v>
      </c>
      <c r="G813" s="177">
        <v>30977.64</v>
      </c>
      <c r="H813" s="178"/>
      <c r="I813" s="178"/>
      <c r="J813" s="126" t="s">
        <v>2568</v>
      </c>
      <c r="K813" s="54" t="s">
        <v>2569</v>
      </c>
      <c r="L813" s="127" t="s">
        <v>2570</v>
      </c>
      <c r="M813" s="182">
        <v>31260.6</v>
      </c>
      <c r="N813" s="174">
        <f>G813-M813</f>
        <v>-282.95999999999913</v>
      </c>
      <c r="O813" s="175">
        <f t="shared" si="41"/>
        <v>-9.0516496804283753E-3</v>
      </c>
    </row>
    <row r="814" spans="1:15" ht="38.25" customHeight="1" x14ac:dyDescent="0.2">
      <c r="A814" s="39">
        <v>897</v>
      </c>
      <c r="B814" s="117"/>
      <c r="C814" s="117"/>
      <c r="D814" s="117"/>
      <c r="E814" s="54" t="s">
        <v>2571</v>
      </c>
      <c r="F814" s="127" t="s">
        <v>2572</v>
      </c>
      <c r="G814" s="117"/>
      <c r="H814" s="178"/>
      <c r="I814" s="178"/>
      <c r="J814" s="124"/>
      <c r="K814" s="54" t="s">
        <v>2571</v>
      </c>
      <c r="L814" s="127" t="s">
        <v>2572</v>
      </c>
      <c r="M814" s="124"/>
      <c r="O814" s="175" t="str">
        <f t="shared" si="41"/>
        <v/>
      </c>
    </row>
    <row r="815" spans="1:15" ht="25.5" customHeight="1" x14ac:dyDescent="0.2">
      <c r="A815" s="39">
        <v>898</v>
      </c>
      <c r="B815" s="118"/>
      <c r="C815" s="118"/>
      <c r="D815" s="118"/>
      <c r="E815" s="54" t="s">
        <v>2573</v>
      </c>
      <c r="F815" s="127" t="s">
        <v>2574</v>
      </c>
      <c r="G815" s="118"/>
      <c r="H815" s="179"/>
      <c r="I815" s="179"/>
      <c r="J815" s="124"/>
      <c r="K815" s="54" t="s">
        <v>2573</v>
      </c>
      <c r="L815" s="127" t="s">
        <v>2574</v>
      </c>
      <c r="M815" s="124"/>
      <c r="O815" s="175" t="str">
        <f t="shared" si="41"/>
        <v/>
      </c>
    </row>
    <row r="816" spans="1:15" ht="25.5" customHeight="1" x14ac:dyDescent="0.2">
      <c r="A816" s="39">
        <v>900</v>
      </c>
      <c r="B816" s="176" t="s">
        <v>2578</v>
      </c>
      <c r="C816" s="176" t="s">
        <v>92</v>
      </c>
      <c r="D816" s="126"/>
      <c r="E816" s="54"/>
      <c r="F816" s="119" t="s">
        <v>2579</v>
      </c>
      <c r="G816" s="120"/>
      <c r="H816" s="127" t="s">
        <v>2578</v>
      </c>
      <c r="I816" s="127" t="s">
        <v>92</v>
      </c>
      <c r="J816" s="126"/>
      <c r="K816" s="54"/>
      <c r="L816" s="127" t="s">
        <v>2579</v>
      </c>
      <c r="M816" s="124"/>
      <c r="O816" s="175" t="str">
        <f t="shared" si="41"/>
        <v/>
      </c>
    </row>
    <row r="817" spans="1:16" ht="25.5" customHeight="1" x14ac:dyDescent="0.2">
      <c r="A817" s="39">
        <v>901</v>
      </c>
      <c r="B817" s="117"/>
      <c r="C817" s="117"/>
      <c r="D817" s="126" t="s">
        <v>2580</v>
      </c>
      <c r="E817" s="54" t="s">
        <v>2581</v>
      </c>
      <c r="F817" s="127" t="s">
        <v>2582</v>
      </c>
      <c r="G817" s="128">
        <v>148.94</v>
      </c>
      <c r="H817" s="124"/>
      <c r="I817" s="124"/>
      <c r="J817" s="126" t="s">
        <v>2580</v>
      </c>
      <c r="K817" s="54" t="s">
        <v>2581</v>
      </c>
      <c r="L817" s="127" t="s">
        <v>2582</v>
      </c>
      <c r="M817" s="128">
        <v>147.47999999999999</v>
      </c>
      <c r="N817" s="174">
        <f t="shared" ref="N817:N829" si="42">G817-M817</f>
        <v>1.460000000000008</v>
      </c>
      <c r="O817" s="175">
        <f t="shared" si="41"/>
        <v>9.8996474098183018E-3</v>
      </c>
    </row>
    <row r="818" spans="1:16" ht="25.5" customHeight="1" x14ac:dyDescent="0.2">
      <c r="A818" s="39">
        <v>902</v>
      </c>
      <c r="B818" s="117"/>
      <c r="C818" s="117"/>
      <c r="D818" s="126" t="s">
        <v>2583</v>
      </c>
      <c r="E818" s="54" t="s">
        <v>2584</v>
      </c>
      <c r="F818" s="127" t="s">
        <v>2585</v>
      </c>
      <c r="G818" s="128">
        <v>342.56</v>
      </c>
      <c r="H818" s="124"/>
      <c r="I818" s="124"/>
      <c r="J818" s="126" t="s">
        <v>2583</v>
      </c>
      <c r="K818" s="54" t="s">
        <v>2584</v>
      </c>
      <c r="L818" s="127" t="s">
        <v>2585</v>
      </c>
      <c r="M818" s="128">
        <v>339.2</v>
      </c>
      <c r="N818" s="174">
        <f t="shared" si="42"/>
        <v>3.3600000000000136</v>
      </c>
      <c r="O818" s="175">
        <f t="shared" si="41"/>
        <v>9.9056603773586271E-3</v>
      </c>
    </row>
    <row r="819" spans="1:16" ht="25.5" customHeight="1" x14ac:dyDescent="0.2">
      <c r="A819" s="39">
        <v>903</v>
      </c>
      <c r="B819" s="117"/>
      <c r="C819" s="117"/>
      <c r="D819" s="126" t="s">
        <v>2586</v>
      </c>
      <c r="E819" s="54" t="s">
        <v>2587</v>
      </c>
      <c r="F819" s="127" t="s">
        <v>2588</v>
      </c>
      <c r="G819" s="128">
        <v>729.81</v>
      </c>
      <c r="H819" s="124"/>
      <c r="I819" s="124"/>
      <c r="J819" s="126" t="s">
        <v>2586</v>
      </c>
      <c r="K819" s="54" t="s">
        <v>2587</v>
      </c>
      <c r="L819" s="127" t="s">
        <v>2588</v>
      </c>
      <c r="M819" s="128">
        <v>737.4</v>
      </c>
      <c r="N819" s="174">
        <f t="shared" si="42"/>
        <v>-7.5900000000000318</v>
      </c>
      <c r="O819" s="175">
        <f t="shared" si="41"/>
        <v>-1.0292921074044004E-2</v>
      </c>
    </row>
    <row r="820" spans="1:16" ht="25.5" customHeight="1" x14ac:dyDescent="0.2">
      <c r="A820" s="39">
        <v>904</v>
      </c>
      <c r="B820" s="117"/>
      <c r="C820" s="117"/>
      <c r="D820" s="126" t="s">
        <v>2589</v>
      </c>
      <c r="E820" s="54" t="s">
        <v>2590</v>
      </c>
      <c r="F820" s="127" t="s">
        <v>2591</v>
      </c>
      <c r="G820" s="128">
        <v>1280.8800000000001</v>
      </c>
      <c r="H820" s="124"/>
      <c r="I820" s="124"/>
      <c r="J820" s="126" t="s">
        <v>2589</v>
      </c>
      <c r="K820" s="54" t="s">
        <v>2590</v>
      </c>
      <c r="L820" s="127" t="s">
        <v>2591</v>
      </c>
      <c r="M820" s="128">
        <v>1327.32</v>
      </c>
      <c r="N820" s="174">
        <f t="shared" si="42"/>
        <v>-46.439999999999827</v>
      </c>
      <c r="O820" s="175">
        <f t="shared" si="41"/>
        <v>-3.4987794955248064E-2</v>
      </c>
    </row>
    <row r="821" spans="1:16" ht="25.5" customHeight="1" x14ac:dyDescent="0.2">
      <c r="A821" s="39">
        <v>905</v>
      </c>
      <c r="B821" s="117"/>
      <c r="C821" s="117"/>
      <c r="D821" s="126" t="s">
        <v>2592</v>
      </c>
      <c r="E821" s="54" t="s">
        <v>2593</v>
      </c>
      <c r="F821" s="127" t="s">
        <v>2594</v>
      </c>
      <c r="G821" s="128">
        <v>2234.1</v>
      </c>
      <c r="H821" s="124"/>
      <c r="I821" s="124"/>
      <c r="J821" s="126" t="s">
        <v>2592</v>
      </c>
      <c r="K821" s="54" t="s">
        <v>2593</v>
      </c>
      <c r="L821" s="127" t="s">
        <v>2594</v>
      </c>
      <c r="M821" s="128">
        <v>2212.1999999999998</v>
      </c>
      <c r="N821" s="174">
        <f t="shared" si="42"/>
        <v>21.900000000000091</v>
      </c>
      <c r="O821" s="175">
        <f t="shared" si="41"/>
        <v>9.8996474098183018E-3</v>
      </c>
    </row>
    <row r="822" spans="1:16" ht="25.5" customHeight="1" x14ac:dyDescent="0.2">
      <c r="A822" s="39">
        <v>906</v>
      </c>
      <c r="B822" s="117"/>
      <c r="C822" s="117"/>
      <c r="D822" s="126" t="s">
        <v>2595</v>
      </c>
      <c r="E822" s="54" t="s">
        <v>2596</v>
      </c>
      <c r="F822" s="127" t="s">
        <v>2597</v>
      </c>
      <c r="G822" s="128">
        <v>3276.68</v>
      </c>
      <c r="H822" s="124"/>
      <c r="I822" s="124"/>
      <c r="J822" s="126" t="s">
        <v>2595</v>
      </c>
      <c r="K822" s="54" t="s">
        <v>2596</v>
      </c>
      <c r="L822" s="127" t="s">
        <v>2597</v>
      </c>
      <c r="M822" s="128">
        <v>3244.56</v>
      </c>
      <c r="N822" s="174">
        <f t="shared" si="42"/>
        <v>32.119999999999891</v>
      </c>
      <c r="O822" s="175">
        <f t="shared" si="41"/>
        <v>9.8996474098183018E-3</v>
      </c>
    </row>
    <row r="823" spans="1:16" ht="25.5" customHeight="1" x14ac:dyDescent="0.2">
      <c r="A823" s="39">
        <v>907</v>
      </c>
      <c r="B823" s="117"/>
      <c r="C823" s="117"/>
      <c r="D823" s="126" t="s">
        <v>2598</v>
      </c>
      <c r="E823" s="54" t="s">
        <v>2599</v>
      </c>
      <c r="F823" s="127" t="s">
        <v>2600</v>
      </c>
      <c r="G823" s="128">
        <v>4915.0200000000004</v>
      </c>
      <c r="H823" s="124"/>
      <c r="I823" s="124"/>
      <c r="J823" s="126" t="s">
        <v>2598</v>
      </c>
      <c r="K823" s="54" t="s">
        <v>2599</v>
      </c>
      <c r="L823" s="127" t="s">
        <v>2600</v>
      </c>
      <c r="M823" s="128">
        <v>4866.84</v>
      </c>
      <c r="N823" s="174">
        <f t="shared" si="42"/>
        <v>48.180000000000291</v>
      </c>
      <c r="O823" s="175">
        <f t="shared" si="41"/>
        <v>9.8996474098183018E-3</v>
      </c>
    </row>
    <row r="824" spans="1:16" ht="38.25" customHeight="1" x14ac:dyDescent="0.2">
      <c r="A824" s="39">
        <v>908</v>
      </c>
      <c r="B824" s="117"/>
      <c r="C824" s="117"/>
      <c r="D824" s="126" t="s">
        <v>2601</v>
      </c>
      <c r="E824" s="54" t="s">
        <v>2602</v>
      </c>
      <c r="F824" s="127" t="s">
        <v>2603</v>
      </c>
      <c r="G824" s="128">
        <v>7149.12</v>
      </c>
      <c r="H824" s="124"/>
      <c r="I824" s="124"/>
      <c r="J824" s="126" t="s">
        <v>2601</v>
      </c>
      <c r="K824" s="54" t="s">
        <v>2602</v>
      </c>
      <c r="L824" s="127" t="s">
        <v>2603</v>
      </c>
      <c r="M824" s="128">
        <v>7079.04</v>
      </c>
      <c r="N824" s="174">
        <f t="shared" si="42"/>
        <v>70.079999999999927</v>
      </c>
      <c r="O824" s="175">
        <f t="shared" si="41"/>
        <v>9.8996474098183018E-3</v>
      </c>
    </row>
    <row r="825" spans="1:16" ht="38.25" customHeight="1" x14ac:dyDescent="0.2">
      <c r="A825" s="39">
        <v>909</v>
      </c>
      <c r="B825" s="117"/>
      <c r="C825" s="117"/>
      <c r="D825" s="126" t="s">
        <v>2604</v>
      </c>
      <c r="E825" s="54" t="s">
        <v>2605</v>
      </c>
      <c r="F825" s="127" t="s">
        <v>2606</v>
      </c>
      <c r="G825" s="128">
        <v>9383.2199999999993</v>
      </c>
      <c r="H825" s="124"/>
      <c r="I825" s="124"/>
      <c r="J825" s="126" t="s">
        <v>2604</v>
      </c>
      <c r="K825" s="54" t="s">
        <v>2605</v>
      </c>
      <c r="L825" s="127" t="s">
        <v>2606</v>
      </c>
      <c r="M825" s="128">
        <v>9291.24</v>
      </c>
      <c r="N825" s="174">
        <f t="shared" si="42"/>
        <v>91.979999999999563</v>
      </c>
      <c r="O825" s="175">
        <f t="shared" si="41"/>
        <v>9.8996474098183018E-3</v>
      </c>
    </row>
    <row r="826" spans="1:16" ht="38.25" customHeight="1" x14ac:dyDescent="0.2">
      <c r="A826" s="39">
        <v>910</v>
      </c>
      <c r="B826" s="117"/>
      <c r="C826" s="117"/>
      <c r="D826" s="126" t="s">
        <v>2607</v>
      </c>
      <c r="E826" s="54" t="s">
        <v>2608</v>
      </c>
      <c r="F826" s="127" t="s">
        <v>2609</v>
      </c>
      <c r="G826" s="128">
        <v>11617.32</v>
      </c>
      <c r="H826" s="124"/>
      <c r="I826" s="124"/>
      <c r="J826" s="126" t="s">
        <v>2607</v>
      </c>
      <c r="K826" s="54" t="s">
        <v>2608</v>
      </c>
      <c r="L826" s="127" t="s">
        <v>2609</v>
      </c>
      <c r="M826" s="128">
        <v>11503.44</v>
      </c>
      <c r="N826" s="174">
        <f t="shared" si="42"/>
        <v>113.8799999999992</v>
      </c>
      <c r="O826" s="175">
        <f t="shared" si="41"/>
        <v>9.8996474098183018E-3</v>
      </c>
    </row>
    <row r="827" spans="1:16" ht="38.25" customHeight="1" x14ac:dyDescent="0.2">
      <c r="A827" s="39">
        <v>911</v>
      </c>
      <c r="B827" s="117"/>
      <c r="C827" s="117"/>
      <c r="D827" s="126" t="s">
        <v>2610</v>
      </c>
      <c r="E827" s="54" t="s">
        <v>2611</v>
      </c>
      <c r="F827" s="127" t="s">
        <v>2612</v>
      </c>
      <c r="G827" s="128">
        <v>13851.42</v>
      </c>
      <c r="H827" s="124"/>
      <c r="I827" s="124"/>
      <c r="J827" s="126" t="s">
        <v>2610</v>
      </c>
      <c r="K827" s="54" t="s">
        <v>2611</v>
      </c>
      <c r="L827" s="127" t="s">
        <v>2612</v>
      </c>
      <c r="M827" s="128">
        <v>13715.64</v>
      </c>
      <c r="N827" s="174">
        <f t="shared" si="42"/>
        <v>135.78000000000065</v>
      </c>
      <c r="O827" s="175">
        <f t="shared" si="41"/>
        <v>9.8996474098183018E-3</v>
      </c>
    </row>
    <row r="828" spans="1:16" ht="63.75" customHeight="1" x14ac:dyDescent="0.2">
      <c r="A828" s="39">
        <v>912</v>
      </c>
      <c r="B828" s="118"/>
      <c r="C828" s="118"/>
      <c r="D828" s="126" t="s">
        <v>2613</v>
      </c>
      <c r="E828" s="54" t="s">
        <v>2614</v>
      </c>
      <c r="F828" s="127" t="s">
        <v>2615</v>
      </c>
      <c r="G828" s="128">
        <v>16085.52</v>
      </c>
      <c r="H828" s="124"/>
      <c r="I828" s="124"/>
      <c r="J828" s="126" t="s">
        <v>2613</v>
      </c>
      <c r="K828" s="54" t="s">
        <v>2614</v>
      </c>
      <c r="L828" s="127" t="s">
        <v>2615</v>
      </c>
      <c r="M828" s="128">
        <v>15927.84</v>
      </c>
      <c r="N828" s="174">
        <f t="shared" si="42"/>
        <v>157.68000000000029</v>
      </c>
      <c r="O828" s="175">
        <f t="shared" si="41"/>
        <v>9.8996474098183018E-3</v>
      </c>
    </row>
    <row r="829" spans="1:16" ht="63.75" customHeight="1" x14ac:dyDescent="0.2">
      <c r="A829" s="39">
        <v>913</v>
      </c>
      <c r="B829" s="176" t="s">
        <v>93</v>
      </c>
      <c r="C829" s="176" t="s">
        <v>94</v>
      </c>
      <c r="D829" s="116" t="s">
        <v>2616</v>
      </c>
      <c r="E829" s="54" t="s">
        <v>2617</v>
      </c>
      <c r="F829" s="127" t="s">
        <v>2618</v>
      </c>
      <c r="G829" s="177">
        <v>265.91000000000003</v>
      </c>
      <c r="H829" s="127" t="s">
        <v>93</v>
      </c>
      <c r="I829" s="127" t="s">
        <v>94</v>
      </c>
      <c r="J829" s="126" t="s">
        <v>2616</v>
      </c>
      <c r="K829" s="54" t="s">
        <v>2617</v>
      </c>
      <c r="L829" s="127" t="s">
        <v>2618</v>
      </c>
      <c r="M829" s="182">
        <v>416.69</v>
      </c>
      <c r="N829" s="174">
        <f t="shared" si="42"/>
        <v>-150.77999999999997</v>
      </c>
      <c r="O829" s="175">
        <f t="shared" si="41"/>
        <v>-0.36185173630276701</v>
      </c>
      <c r="P829" s="185" t="s">
        <v>5078</v>
      </c>
    </row>
    <row r="830" spans="1:16" ht="63.75" customHeight="1" x14ac:dyDescent="0.2">
      <c r="A830" s="39">
        <v>914</v>
      </c>
      <c r="B830" s="117"/>
      <c r="C830" s="117"/>
      <c r="D830" s="118"/>
      <c r="E830" s="54" t="s">
        <v>2619</v>
      </c>
      <c r="F830" s="127" t="s">
        <v>2620</v>
      </c>
      <c r="G830" s="118"/>
      <c r="H830" s="124"/>
      <c r="I830" s="124"/>
      <c r="J830" s="124"/>
      <c r="K830" s="54" t="s">
        <v>2619</v>
      </c>
      <c r="L830" s="127" t="s">
        <v>2620</v>
      </c>
      <c r="M830" s="124"/>
      <c r="O830" s="175" t="str">
        <f t="shared" si="41"/>
        <v/>
      </c>
    </row>
    <row r="831" spans="1:16" ht="51" customHeight="1" x14ac:dyDescent="0.2">
      <c r="A831" s="39">
        <v>915</v>
      </c>
      <c r="B831" s="117"/>
      <c r="C831" s="117"/>
      <c r="D831" s="116" t="s">
        <v>2621</v>
      </c>
      <c r="E831" s="54" t="s">
        <v>2622</v>
      </c>
      <c r="F831" s="127" t="s">
        <v>2623</v>
      </c>
      <c r="G831" s="177">
        <v>531.82000000000005</v>
      </c>
      <c r="H831" s="124"/>
      <c r="I831" s="124"/>
      <c r="J831" s="126" t="s">
        <v>2621</v>
      </c>
      <c r="K831" s="54" t="s">
        <v>2622</v>
      </c>
      <c r="L831" s="127" t="s">
        <v>2623</v>
      </c>
      <c r="M831" s="182">
        <v>833.38</v>
      </c>
      <c r="N831" s="174">
        <f>G831-M831</f>
        <v>-301.55999999999995</v>
      </c>
      <c r="O831" s="175">
        <f t="shared" si="41"/>
        <v>-0.36185173630276701</v>
      </c>
      <c r="P831" s="185" t="s">
        <v>5078</v>
      </c>
    </row>
    <row r="832" spans="1:16" ht="51" customHeight="1" x14ac:dyDescent="0.2">
      <c r="A832" s="39">
        <v>916</v>
      </c>
      <c r="B832" s="117"/>
      <c r="C832" s="117"/>
      <c r="D832" s="118"/>
      <c r="E832" s="54" t="s">
        <v>2624</v>
      </c>
      <c r="F832" s="127" t="s">
        <v>2625</v>
      </c>
      <c r="G832" s="118"/>
      <c r="H832" s="124"/>
      <c r="I832" s="124"/>
      <c r="J832" s="124"/>
      <c r="K832" s="54" t="s">
        <v>2624</v>
      </c>
      <c r="L832" s="127" t="s">
        <v>2625</v>
      </c>
      <c r="M832" s="124"/>
      <c r="O832" s="175" t="str">
        <f t="shared" si="41"/>
        <v/>
      </c>
    </row>
    <row r="833" spans="1:16" ht="51" customHeight="1" x14ac:dyDescent="0.2">
      <c r="A833" s="39">
        <v>917</v>
      </c>
      <c r="B833" s="117"/>
      <c r="C833" s="117"/>
      <c r="D833" s="116" t="s">
        <v>2626</v>
      </c>
      <c r="E833" s="54" t="s">
        <v>2627</v>
      </c>
      <c r="F833" s="127" t="s">
        <v>2628</v>
      </c>
      <c r="G833" s="177">
        <v>797.73</v>
      </c>
      <c r="H833" s="124"/>
      <c r="I833" s="124"/>
      <c r="J833" s="126" t="s">
        <v>2626</v>
      </c>
      <c r="K833" s="54" t="s">
        <v>2627</v>
      </c>
      <c r="L833" s="127" t="s">
        <v>2628</v>
      </c>
      <c r="M833" s="182">
        <v>1250.07</v>
      </c>
      <c r="N833" s="174">
        <f>G833-M833</f>
        <v>-452.33999999999992</v>
      </c>
      <c r="O833" s="175">
        <f t="shared" si="41"/>
        <v>-0.36185173630276701</v>
      </c>
      <c r="P833" s="185" t="s">
        <v>5078</v>
      </c>
    </row>
    <row r="834" spans="1:16" ht="51" customHeight="1" x14ac:dyDescent="0.2">
      <c r="A834" s="39">
        <v>918</v>
      </c>
      <c r="B834" s="118"/>
      <c r="C834" s="118"/>
      <c r="D834" s="118"/>
      <c r="E834" s="54" t="s">
        <v>2629</v>
      </c>
      <c r="F834" s="127" t="s">
        <v>2630</v>
      </c>
      <c r="G834" s="118"/>
      <c r="H834" s="124"/>
      <c r="I834" s="124"/>
      <c r="J834" s="124"/>
      <c r="K834" s="54" t="s">
        <v>2629</v>
      </c>
      <c r="L834" s="127" t="s">
        <v>2630</v>
      </c>
      <c r="M834" s="124"/>
      <c r="O834" s="175" t="str">
        <f t="shared" si="41"/>
        <v/>
      </c>
    </row>
    <row r="835" spans="1:16" ht="63.75" customHeight="1" x14ac:dyDescent="0.2">
      <c r="A835" s="39">
        <v>921</v>
      </c>
      <c r="B835" s="176" t="s">
        <v>97</v>
      </c>
      <c r="C835" s="176" t="s">
        <v>98</v>
      </c>
      <c r="D835" s="116" t="s">
        <v>2635</v>
      </c>
      <c r="E835" s="54" t="s">
        <v>2636</v>
      </c>
      <c r="F835" s="127" t="s">
        <v>2637</v>
      </c>
      <c r="G835" s="177">
        <v>1319.27</v>
      </c>
      <c r="H835" s="127" t="s">
        <v>97</v>
      </c>
      <c r="I835" s="127" t="s">
        <v>98</v>
      </c>
      <c r="J835" s="126" t="s">
        <v>2635</v>
      </c>
      <c r="K835" s="54" t="s">
        <v>2636</v>
      </c>
      <c r="L835" s="127" t="s">
        <v>2637</v>
      </c>
      <c r="M835" s="182">
        <v>1195.8499999999999</v>
      </c>
      <c r="N835" s="174">
        <f>G835-M835</f>
        <v>123.42000000000007</v>
      </c>
      <c r="O835" s="175">
        <f t="shared" si="41"/>
        <v>0.10320692394531084</v>
      </c>
      <c r="P835" s="185" t="s">
        <v>5078</v>
      </c>
    </row>
    <row r="836" spans="1:16" ht="63.75" customHeight="1" x14ac:dyDescent="0.2">
      <c r="A836" s="39">
        <v>922</v>
      </c>
      <c r="B836" s="117"/>
      <c r="C836" s="117"/>
      <c r="D836" s="117"/>
      <c r="E836" s="54" t="s">
        <v>2638</v>
      </c>
      <c r="F836" s="127" t="s">
        <v>2639</v>
      </c>
      <c r="G836" s="117"/>
      <c r="H836" s="124"/>
      <c r="I836" s="124"/>
      <c r="J836" s="124"/>
      <c r="K836" s="54" t="s">
        <v>2638</v>
      </c>
      <c r="L836" s="127" t="s">
        <v>2639</v>
      </c>
      <c r="M836" s="124"/>
      <c r="O836" s="175" t="str">
        <f t="shared" ref="O836:O899" si="43">IF(N836&lt;&gt;"",G836/M836-1,"")</f>
        <v/>
      </c>
    </row>
    <row r="837" spans="1:16" ht="63.75" customHeight="1" x14ac:dyDescent="0.2">
      <c r="A837" s="39">
        <v>923</v>
      </c>
      <c r="B837" s="117"/>
      <c r="C837" s="117"/>
      <c r="D837" s="117"/>
      <c r="E837" s="54" t="s">
        <v>2640</v>
      </c>
      <c r="F837" s="127" t="s">
        <v>2641</v>
      </c>
      <c r="G837" s="117"/>
      <c r="H837" s="124"/>
      <c r="I837" s="124"/>
      <c r="J837" s="124"/>
      <c r="K837" s="54" t="s">
        <v>2640</v>
      </c>
      <c r="L837" s="127" t="s">
        <v>2641</v>
      </c>
      <c r="M837" s="124"/>
      <c r="O837" s="175" t="str">
        <f t="shared" si="43"/>
        <v/>
      </c>
    </row>
    <row r="838" spans="1:16" ht="51" customHeight="1" x14ac:dyDescent="0.2">
      <c r="A838" s="39">
        <v>924</v>
      </c>
      <c r="B838" s="117"/>
      <c r="C838" s="117"/>
      <c r="D838" s="117"/>
      <c r="E838" s="54" t="s">
        <v>2642</v>
      </c>
      <c r="F838" s="127" t="s">
        <v>2643</v>
      </c>
      <c r="G838" s="117"/>
      <c r="H838" s="124"/>
      <c r="I838" s="124"/>
      <c r="J838" s="124"/>
      <c r="K838" s="54" t="s">
        <v>2642</v>
      </c>
      <c r="L838" s="127" t="s">
        <v>2643</v>
      </c>
      <c r="M838" s="124"/>
      <c r="O838" s="175" t="str">
        <f t="shared" si="43"/>
        <v/>
      </c>
    </row>
    <row r="839" spans="1:16" ht="51" customHeight="1" x14ac:dyDescent="0.2">
      <c r="A839" s="39">
        <v>925</v>
      </c>
      <c r="B839" s="117"/>
      <c r="C839" s="117"/>
      <c r="D839" s="118"/>
      <c r="E839" s="54" t="s">
        <v>2644</v>
      </c>
      <c r="F839" s="127" t="s">
        <v>2645</v>
      </c>
      <c r="G839" s="118"/>
      <c r="H839" s="124"/>
      <c r="I839" s="124"/>
      <c r="J839" s="124"/>
      <c r="K839" s="54" t="s">
        <v>2644</v>
      </c>
      <c r="L839" s="127" t="s">
        <v>2645</v>
      </c>
      <c r="M839" s="124"/>
      <c r="O839" s="175" t="str">
        <f t="shared" si="43"/>
        <v/>
      </c>
    </row>
    <row r="840" spans="1:16" ht="51" customHeight="1" x14ac:dyDescent="0.2">
      <c r="A840" s="39">
        <v>926</v>
      </c>
      <c r="B840" s="117"/>
      <c r="C840" s="117"/>
      <c r="D840" s="116" t="s">
        <v>2646</v>
      </c>
      <c r="E840" s="54" t="s">
        <v>2647</v>
      </c>
      <c r="F840" s="127" t="s">
        <v>2648</v>
      </c>
      <c r="G840" s="177">
        <v>2638.54</v>
      </c>
      <c r="H840" s="124"/>
      <c r="I840" s="124"/>
      <c r="J840" s="126" t="s">
        <v>2646</v>
      </c>
      <c r="K840" s="54" t="s">
        <v>2647</v>
      </c>
      <c r="L840" s="127" t="s">
        <v>2648</v>
      </c>
      <c r="M840" s="182">
        <v>2391.6999999999998</v>
      </c>
      <c r="N840" s="174">
        <f>G840-M840</f>
        <v>246.84000000000015</v>
      </c>
      <c r="O840" s="175">
        <f t="shared" si="43"/>
        <v>0.10320692394531084</v>
      </c>
      <c r="P840" s="185" t="s">
        <v>5078</v>
      </c>
    </row>
    <row r="841" spans="1:16" ht="51" customHeight="1" x14ac:dyDescent="0.2">
      <c r="A841" s="39">
        <v>927</v>
      </c>
      <c r="B841" s="118"/>
      <c r="C841" s="118"/>
      <c r="D841" s="118"/>
      <c r="E841" s="54" t="s">
        <v>2649</v>
      </c>
      <c r="F841" s="127" t="s">
        <v>2650</v>
      </c>
      <c r="G841" s="118"/>
      <c r="H841" s="124"/>
      <c r="I841" s="124"/>
      <c r="J841" s="124"/>
      <c r="K841" s="54" t="s">
        <v>2649</v>
      </c>
      <c r="L841" s="127" t="s">
        <v>2650</v>
      </c>
      <c r="M841" s="124"/>
      <c r="O841" s="175" t="str">
        <f t="shared" si="43"/>
        <v/>
      </c>
    </row>
    <row r="842" spans="1:16" ht="51" customHeight="1" x14ac:dyDescent="0.2">
      <c r="A842" s="39">
        <v>928</v>
      </c>
      <c r="B842" s="176" t="s">
        <v>99</v>
      </c>
      <c r="C842" s="176" t="s">
        <v>100</v>
      </c>
      <c r="D842" s="126"/>
      <c r="E842" s="54"/>
      <c r="F842" s="119" t="s">
        <v>2651</v>
      </c>
      <c r="G842" s="120"/>
      <c r="H842" s="176" t="s">
        <v>99</v>
      </c>
      <c r="I842" s="176" t="s">
        <v>100</v>
      </c>
      <c r="J842" s="126"/>
      <c r="K842" s="54"/>
      <c r="L842" s="127" t="s">
        <v>2651</v>
      </c>
      <c r="M842" s="124"/>
      <c r="O842" s="175" t="str">
        <f t="shared" si="43"/>
        <v/>
      </c>
    </row>
    <row r="843" spans="1:16" ht="51" customHeight="1" x14ac:dyDescent="0.2">
      <c r="A843" s="39">
        <v>929</v>
      </c>
      <c r="B843" s="117"/>
      <c r="C843" s="117"/>
      <c r="D843" s="126" t="s">
        <v>2652</v>
      </c>
      <c r="E843" s="54" t="s">
        <v>2653</v>
      </c>
      <c r="F843" s="127" t="s">
        <v>2654</v>
      </c>
      <c r="G843" s="128">
        <v>795.89</v>
      </c>
      <c r="H843" s="178"/>
      <c r="I843" s="178"/>
      <c r="J843" s="126" t="s">
        <v>2652</v>
      </c>
      <c r="K843" s="54" t="s">
        <v>2653</v>
      </c>
      <c r="L843" s="127" t="s">
        <v>2654</v>
      </c>
      <c r="M843" s="128">
        <v>778.25</v>
      </c>
      <c r="N843" s="174">
        <f t="shared" ref="N843:N861" si="44">G843-M843</f>
        <v>17.639999999999986</v>
      </c>
      <c r="O843" s="175">
        <f t="shared" si="43"/>
        <v>2.2666238355284252E-2</v>
      </c>
    </row>
    <row r="844" spans="1:16" ht="12.75" customHeight="1" x14ac:dyDescent="0.2">
      <c r="A844" s="39">
        <v>930</v>
      </c>
      <c r="B844" s="117"/>
      <c r="C844" s="117"/>
      <c r="D844" s="126" t="s">
        <v>2655</v>
      </c>
      <c r="E844" s="54" t="s">
        <v>2656</v>
      </c>
      <c r="F844" s="127" t="s">
        <v>2657</v>
      </c>
      <c r="G844" s="128">
        <v>1392.81</v>
      </c>
      <c r="H844" s="178"/>
      <c r="I844" s="178"/>
      <c r="J844" s="126" t="s">
        <v>2655</v>
      </c>
      <c r="K844" s="54" t="s">
        <v>2656</v>
      </c>
      <c r="L844" s="127" t="s">
        <v>2657</v>
      </c>
      <c r="M844" s="128">
        <v>1361.94</v>
      </c>
      <c r="N844" s="174">
        <f t="shared" si="44"/>
        <v>30.869999999999891</v>
      </c>
      <c r="O844" s="175">
        <f t="shared" si="43"/>
        <v>2.2666196748755363E-2</v>
      </c>
    </row>
    <row r="845" spans="1:16" ht="12.75" customHeight="1" x14ac:dyDescent="0.2">
      <c r="A845" s="39">
        <v>931</v>
      </c>
      <c r="B845" s="117"/>
      <c r="C845" s="117"/>
      <c r="D845" s="126" t="s">
        <v>2658</v>
      </c>
      <c r="E845" s="54" t="s">
        <v>2659</v>
      </c>
      <c r="F845" s="127" t="s">
        <v>2660</v>
      </c>
      <c r="G845" s="128">
        <v>1989.73</v>
      </c>
      <c r="H845" s="178"/>
      <c r="I845" s="178"/>
      <c r="J845" s="126" t="s">
        <v>2658</v>
      </c>
      <c r="K845" s="54" t="s">
        <v>2659</v>
      </c>
      <c r="L845" s="127" t="s">
        <v>2660</v>
      </c>
      <c r="M845" s="128">
        <v>1945.63</v>
      </c>
      <c r="N845" s="174">
        <f t="shared" si="44"/>
        <v>44.099999999999909</v>
      </c>
      <c r="O845" s="175">
        <f t="shared" si="43"/>
        <v>2.2666180106186706E-2</v>
      </c>
    </row>
    <row r="846" spans="1:16" ht="12.75" customHeight="1" x14ac:dyDescent="0.2">
      <c r="A846" s="39">
        <v>932</v>
      </c>
      <c r="B846" s="117"/>
      <c r="C846" s="117"/>
      <c r="D846" s="126" t="s">
        <v>2661</v>
      </c>
      <c r="E846" s="54" t="s">
        <v>2662</v>
      </c>
      <c r="F846" s="127" t="s">
        <v>2663</v>
      </c>
      <c r="G846" s="128">
        <v>2586.65</v>
      </c>
      <c r="H846" s="178"/>
      <c r="I846" s="178"/>
      <c r="J846" s="126" t="s">
        <v>2661</v>
      </c>
      <c r="K846" s="54" t="s">
        <v>2662</v>
      </c>
      <c r="L846" s="127" t="s">
        <v>2663</v>
      </c>
      <c r="M846" s="128">
        <v>2529.3200000000002</v>
      </c>
      <c r="N846" s="174">
        <f t="shared" si="44"/>
        <v>57.329999999999927</v>
      </c>
      <c r="O846" s="175">
        <f t="shared" si="43"/>
        <v>2.2666171144813507E-2</v>
      </c>
    </row>
    <row r="847" spans="1:16" ht="12.75" customHeight="1" x14ac:dyDescent="0.2">
      <c r="A847" s="39">
        <v>933</v>
      </c>
      <c r="B847" s="117"/>
      <c r="C847" s="117"/>
      <c r="D847" s="126" t="s">
        <v>2664</v>
      </c>
      <c r="E847" s="54" t="s">
        <v>2665</v>
      </c>
      <c r="F847" s="127" t="s">
        <v>2666</v>
      </c>
      <c r="G847" s="128">
        <v>3183.57</v>
      </c>
      <c r="H847" s="178"/>
      <c r="I847" s="178"/>
      <c r="J847" s="126" t="s">
        <v>2664</v>
      </c>
      <c r="K847" s="54" t="s">
        <v>2665</v>
      </c>
      <c r="L847" s="127" t="s">
        <v>2666</v>
      </c>
      <c r="M847" s="128">
        <v>3113.01</v>
      </c>
      <c r="N847" s="174">
        <f t="shared" si="44"/>
        <v>70.559999999999945</v>
      </c>
      <c r="O847" s="175">
        <f t="shared" si="43"/>
        <v>2.266616554395906E-2</v>
      </c>
    </row>
    <row r="848" spans="1:16" ht="12.75" customHeight="1" x14ac:dyDescent="0.2">
      <c r="A848" s="39">
        <v>934</v>
      </c>
      <c r="B848" s="117"/>
      <c r="C848" s="117"/>
      <c r="D848" s="126" t="s">
        <v>2667</v>
      </c>
      <c r="E848" s="54" t="s">
        <v>2668</v>
      </c>
      <c r="F848" s="127" t="s">
        <v>2669</v>
      </c>
      <c r="G848" s="128">
        <v>3780.49</v>
      </c>
      <c r="H848" s="178"/>
      <c r="I848" s="178"/>
      <c r="J848" s="126" t="s">
        <v>2667</v>
      </c>
      <c r="K848" s="54" t="s">
        <v>2668</v>
      </c>
      <c r="L848" s="127" t="s">
        <v>2669</v>
      </c>
      <c r="M848" s="128">
        <v>3696.7</v>
      </c>
      <c r="N848" s="174">
        <f t="shared" si="44"/>
        <v>83.789999999999964</v>
      </c>
      <c r="O848" s="175">
        <f t="shared" si="43"/>
        <v>2.2666161711796917E-2</v>
      </c>
    </row>
    <row r="849" spans="1:16" ht="12.75" customHeight="1" x14ac:dyDescent="0.2">
      <c r="A849" s="39">
        <v>935</v>
      </c>
      <c r="B849" s="117"/>
      <c r="C849" s="117"/>
      <c r="D849" s="126" t="s">
        <v>2670</v>
      </c>
      <c r="E849" s="54" t="s">
        <v>2671</v>
      </c>
      <c r="F849" s="127" t="s">
        <v>2672</v>
      </c>
      <c r="G849" s="128">
        <v>4377.41</v>
      </c>
      <c r="H849" s="178"/>
      <c r="I849" s="178"/>
      <c r="J849" s="126" t="s">
        <v>2670</v>
      </c>
      <c r="K849" s="54" t="s">
        <v>2671</v>
      </c>
      <c r="L849" s="127" t="s">
        <v>2672</v>
      </c>
      <c r="M849" s="128">
        <v>4280.3900000000003</v>
      </c>
      <c r="N849" s="174">
        <f t="shared" si="44"/>
        <v>97.019999999999527</v>
      </c>
      <c r="O849" s="175">
        <f t="shared" si="43"/>
        <v>2.2666158924770752E-2</v>
      </c>
    </row>
    <row r="850" spans="1:16" ht="12.75" customHeight="1" x14ac:dyDescent="0.2">
      <c r="A850" s="39">
        <v>936</v>
      </c>
      <c r="B850" s="117"/>
      <c r="C850" s="117"/>
      <c r="D850" s="126" t="s">
        <v>2673</v>
      </c>
      <c r="E850" s="54" t="s">
        <v>2674</v>
      </c>
      <c r="F850" s="127" t="s">
        <v>2675</v>
      </c>
      <c r="G850" s="128">
        <v>4974.33</v>
      </c>
      <c r="H850" s="178"/>
      <c r="I850" s="178"/>
      <c r="J850" s="126" t="s">
        <v>2673</v>
      </c>
      <c r="K850" s="54" t="s">
        <v>2674</v>
      </c>
      <c r="L850" s="127" t="s">
        <v>2675</v>
      </c>
      <c r="M850" s="128">
        <v>4864.08</v>
      </c>
      <c r="N850" s="174">
        <f t="shared" si="44"/>
        <v>110.25</v>
      </c>
      <c r="O850" s="175">
        <f t="shared" si="43"/>
        <v>2.2666156806631532E-2</v>
      </c>
    </row>
    <row r="851" spans="1:16" ht="12.75" customHeight="1" x14ac:dyDescent="0.2">
      <c r="A851" s="39">
        <v>937</v>
      </c>
      <c r="B851" s="117"/>
      <c r="C851" s="117"/>
      <c r="D851" s="126" t="s">
        <v>2676</v>
      </c>
      <c r="E851" s="54" t="s">
        <v>2677</v>
      </c>
      <c r="F851" s="127" t="s">
        <v>2678</v>
      </c>
      <c r="G851" s="128">
        <v>5571.25</v>
      </c>
      <c r="H851" s="178"/>
      <c r="I851" s="178"/>
      <c r="J851" s="126" t="s">
        <v>2676</v>
      </c>
      <c r="K851" s="54" t="s">
        <v>2677</v>
      </c>
      <c r="L851" s="127" t="s">
        <v>2678</v>
      </c>
      <c r="M851" s="128">
        <v>5447.77</v>
      </c>
      <c r="N851" s="174">
        <f t="shared" si="44"/>
        <v>123.47999999999956</v>
      </c>
      <c r="O851" s="175">
        <f t="shared" si="43"/>
        <v>2.2666155142379241E-2</v>
      </c>
    </row>
    <row r="852" spans="1:16" ht="12.75" customHeight="1" x14ac:dyDescent="0.2">
      <c r="A852" s="39">
        <v>938</v>
      </c>
      <c r="B852" s="117"/>
      <c r="C852" s="117"/>
      <c r="D852" s="126" t="s">
        <v>2679</v>
      </c>
      <c r="E852" s="54" t="s">
        <v>2680</v>
      </c>
      <c r="F852" s="127" t="s">
        <v>2681</v>
      </c>
      <c r="G852" s="128">
        <v>6367.15</v>
      </c>
      <c r="H852" s="178"/>
      <c r="I852" s="178"/>
      <c r="J852" s="126" t="s">
        <v>2679</v>
      </c>
      <c r="K852" s="54" t="s">
        <v>2680</v>
      </c>
      <c r="L852" s="127" t="s">
        <v>2681</v>
      </c>
      <c r="M852" s="128">
        <v>6226.03</v>
      </c>
      <c r="N852" s="174">
        <f t="shared" si="44"/>
        <v>141.11999999999989</v>
      </c>
      <c r="O852" s="175">
        <f t="shared" si="43"/>
        <v>2.2666129138471769E-2</v>
      </c>
    </row>
    <row r="853" spans="1:16" ht="12.75" customHeight="1" x14ac:dyDescent="0.2">
      <c r="A853" s="39">
        <v>939</v>
      </c>
      <c r="B853" s="117"/>
      <c r="C853" s="117"/>
      <c r="D853" s="126" t="s">
        <v>2682</v>
      </c>
      <c r="E853" s="54" t="s">
        <v>2683</v>
      </c>
      <c r="F853" s="127" t="s">
        <v>2684</v>
      </c>
      <c r="G853" s="128">
        <v>7560.99</v>
      </c>
      <c r="H853" s="178"/>
      <c r="I853" s="178"/>
      <c r="J853" s="126" t="s">
        <v>2682</v>
      </c>
      <c r="K853" s="54" t="s">
        <v>2683</v>
      </c>
      <c r="L853" s="127" t="s">
        <v>2684</v>
      </c>
      <c r="M853" s="128">
        <v>7393.41</v>
      </c>
      <c r="N853" s="174">
        <f t="shared" si="44"/>
        <v>167.57999999999993</v>
      </c>
      <c r="O853" s="175">
        <f t="shared" si="43"/>
        <v>2.2666131054547289E-2</v>
      </c>
    </row>
    <row r="854" spans="1:16" ht="12.75" customHeight="1" x14ac:dyDescent="0.2">
      <c r="A854" s="39">
        <v>940</v>
      </c>
      <c r="B854" s="117"/>
      <c r="C854" s="117"/>
      <c r="D854" s="126" t="s">
        <v>2685</v>
      </c>
      <c r="E854" s="54" t="s">
        <v>2686</v>
      </c>
      <c r="F854" s="127" t="s">
        <v>2687</v>
      </c>
      <c r="G854" s="128">
        <v>8754.83</v>
      </c>
      <c r="H854" s="178"/>
      <c r="I854" s="178"/>
      <c r="J854" s="126" t="s">
        <v>2685</v>
      </c>
      <c r="K854" s="54" t="s">
        <v>2686</v>
      </c>
      <c r="L854" s="127" t="s">
        <v>2687</v>
      </c>
      <c r="M854" s="128">
        <v>8560.7900000000009</v>
      </c>
      <c r="N854" s="174">
        <f t="shared" si="44"/>
        <v>194.03999999999905</v>
      </c>
      <c r="O854" s="175">
        <f t="shared" si="43"/>
        <v>2.2666132448056597E-2</v>
      </c>
    </row>
    <row r="855" spans="1:16" ht="12.75" customHeight="1" x14ac:dyDescent="0.2">
      <c r="A855" s="39">
        <v>941</v>
      </c>
      <c r="B855" s="117"/>
      <c r="C855" s="117"/>
      <c r="D855" s="126" t="s">
        <v>2688</v>
      </c>
      <c r="E855" s="54" t="s">
        <v>2689</v>
      </c>
      <c r="F855" s="127" t="s">
        <v>2690</v>
      </c>
      <c r="G855" s="128">
        <v>9948.67</v>
      </c>
      <c r="H855" s="178"/>
      <c r="I855" s="178"/>
      <c r="J855" s="126" t="s">
        <v>2688</v>
      </c>
      <c r="K855" s="54" t="s">
        <v>2689</v>
      </c>
      <c r="L855" s="127" t="s">
        <v>2690</v>
      </c>
      <c r="M855" s="128">
        <v>9728.17</v>
      </c>
      <c r="N855" s="174">
        <f t="shared" si="44"/>
        <v>220.5</v>
      </c>
      <c r="O855" s="175">
        <f t="shared" si="43"/>
        <v>2.2666133507124098E-2</v>
      </c>
    </row>
    <row r="856" spans="1:16" ht="12.75" customHeight="1" x14ac:dyDescent="0.2">
      <c r="A856" s="39">
        <v>942</v>
      </c>
      <c r="B856" s="117"/>
      <c r="C856" s="117"/>
      <c r="D856" s="126" t="s">
        <v>2691</v>
      </c>
      <c r="E856" s="54" t="s">
        <v>2692</v>
      </c>
      <c r="F856" s="127" t="s">
        <v>2693</v>
      </c>
      <c r="G856" s="128">
        <v>11142.51</v>
      </c>
      <c r="H856" s="178"/>
      <c r="I856" s="178"/>
      <c r="J856" s="126" t="s">
        <v>2691</v>
      </c>
      <c r="K856" s="54" t="s">
        <v>2692</v>
      </c>
      <c r="L856" s="127" t="s">
        <v>2693</v>
      </c>
      <c r="M856" s="128">
        <v>10895.55</v>
      </c>
      <c r="N856" s="174">
        <f t="shared" si="44"/>
        <v>246.96000000000095</v>
      </c>
      <c r="O856" s="175">
        <f t="shared" si="43"/>
        <v>2.2666134339248689E-2</v>
      </c>
    </row>
    <row r="857" spans="1:16" ht="12.75" customHeight="1" x14ac:dyDescent="0.2">
      <c r="A857" s="39">
        <v>943</v>
      </c>
      <c r="B857" s="117"/>
      <c r="C857" s="117"/>
      <c r="D857" s="126" t="s">
        <v>2694</v>
      </c>
      <c r="E857" s="54" t="s">
        <v>2695</v>
      </c>
      <c r="F857" s="127" t="s">
        <v>2696</v>
      </c>
      <c r="G857" s="128">
        <v>12336.35</v>
      </c>
      <c r="H857" s="178"/>
      <c r="I857" s="178"/>
      <c r="J857" s="126" t="s">
        <v>2694</v>
      </c>
      <c r="K857" s="54" t="s">
        <v>2695</v>
      </c>
      <c r="L857" s="127" t="s">
        <v>2696</v>
      </c>
      <c r="M857" s="128">
        <v>12062.93</v>
      </c>
      <c r="N857" s="174">
        <f t="shared" si="44"/>
        <v>273.42000000000007</v>
      </c>
      <c r="O857" s="175">
        <f t="shared" si="43"/>
        <v>2.2666135010316779E-2</v>
      </c>
    </row>
    <row r="858" spans="1:16" ht="12.75" customHeight="1" x14ac:dyDescent="0.2">
      <c r="A858" s="39">
        <v>944</v>
      </c>
      <c r="B858" s="117"/>
      <c r="C858" s="117"/>
      <c r="D858" s="126" t="s">
        <v>2697</v>
      </c>
      <c r="E858" s="54" t="s">
        <v>2698</v>
      </c>
      <c r="F858" s="127" t="s">
        <v>2699</v>
      </c>
      <c r="G858" s="128">
        <v>13530.19</v>
      </c>
      <c r="H858" s="178"/>
      <c r="I858" s="178"/>
      <c r="J858" s="126" t="s">
        <v>2697</v>
      </c>
      <c r="K858" s="54" t="s">
        <v>2698</v>
      </c>
      <c r="L858" s="127" t="s">
        <v>2699</v>
      </c>
      <c r="M858" s="128">
        <v>13230.31</v>
      </c>
      <c r="N858" s="174">
        <f t="shared" si="44"/>
        <v>299.88000000000102</v>
      </c>
      <c r="O858" s="175">
        <f t="shared" si="43"/>
        <v>2.2666135562961154E-2</v>
      </c>
    </row>
    <row r="859" spans="1:16" ht="12.75" customHeight="1" x14ac:dyDescent="0.2">
      <c r="A859" s="39">
        <v>945</v>
      </c>
      <c r="B859" s="117"/>
      <c r="C859" s="117"/>
      <c r="D859" s="126" t="s">
        <v>2700</v>
      </c>
      <c r="E859" s="54" t="s">
        <v>2701</v>
      </c>
      <c r="F859" s="127" t="s">
        <v>2702</v>
      </c>
      <c r="G859" s="128">
        <v>14724.03</v>
      </c>
      <c r="H859" s="178"/>
      <c r="I859" s="178"/>
      <c r="J859" s="126" t="s">
        <v>2700</v>
      </c>
      <c r="K859" s="54" t="s">
        <v>2701</v>
      </c>
      <c r="L859" s="127" t="s">
        <v>2702</v>
      </c>
      <c r="M859" s="128">
        <v>14397.69</v>
      </c>
      <c r="N859" s="174">
        <f t="shared" si="44"/>
        <v>326.34000000000015</v>
      </c>
      <c r="O859" s="175">
        <f t="shared" si="43"/>
        <v>2.2666136025987438E-2</v>
      </c>
    </row>
    <row r="860" spans="1:16" ht="12.75" customHeight="1" x14ac:dyDescent="0.2">
      <c r="A860" s="39">
        <v>946</v>
      </c>
      <c r="B860" s="117"/>
      <c r="C860" s="117"/>
      <c r="D860" s="126" t="s">
        <v>2703</v>
      </c>
      <c r="E860" s="54" t="s">
        <v>2704</v>
      </c>
      <c r="F860" s="127" t="s">
        <v>2705</v>
      </c>
      <c r="G860" s="128">
        <v>15917.87</v>
      </c>
      <c r="H860" s="178"/>
      <c r="I860" s="178"/>
      <c r="J860" s="126" t="s">
        <v>2703</v>
      </c>
      <c r="K860" s="54" t="s">
        <v>2704</v>
      </c>
      <c r="L860" s="127" t="s">
        <v>2705</v>
      </c>
      <c r="M860" s="128">
        <v>15565.07</v>
      </c>
      <c r="N860" s="174">
        <f t="shared" si="44"/>
        <v>352.80000000000109</v>
      </c>
      <c r="O860" s="175">
        <f t="shared" si="43"/>
        <v>2.2666136419559946E-2</v>
      </c>
    </row>
    <row r="861" spans="1:16" ht="12.75" customHeight="1" x14ac:dyDescent="0.2">
      <c r="A861" s="39">
        <v>947</v>
      </c>
      <c r="B861" s="118"/>
      <c r="C861" s="118"/>
      <c r="D861" s="126" t="s">
        <v>2706</v>
      </c>
      <c r="E861" s="54" t="s">
        <v>2707</v>
      </c>
      <c r="F861" s="127" t="s">
        <v>2708</v>
      </c>
      <c r="G861" s="128">
        <v>17111.71</v>
      </c>
      <c r="H861" s="179"/>
      <c r="I861" s="179"/>
      <c r="J861" s="126" t="s">
        <v>2706</v>
      </c>
      <c r="K861" s="54" t="s">
        <v>2707</v>
      </c>
      <c r="L861" s="127" t="s">
        <v>2708</v>
      </c>
      <c r="M861" s="128">
        <v>16732.45</v>
      </c>
      <c r="N861" s="174">
        <f t="shared" si="44"/>
        <v>379.2599999999984</v>
      </c>
      <c r="O861" s="175">
        <f t="shared" si="43"/>
        <v>2.2666136758215272E-2</v>
      </c>
    </row>
    <row r="862" spans="1:16" ht="12.75" customHeight="1" x14ac:dyDescent="0.2">
      <c r="A862" s="39">
        <v>948</v>
      </c>
      <c r="B862" s="176" t="s">
        <v>2709</v>
      </c>
      <c r="C862" s="176" t="s">
        <v>102</v>
      </c>
      <c r="D862" s="116"/>
      <c r="E862" s="54" t="s">
        <v>2710</v>
      </c>
      <c r="F862" s="127" t="s">
        <v>2711</v>
      </c>
      <c r="G862" s="177"/>
      <c r="H862" s="127" t="s">
        <v>2709</v>
      </c>
      <c r="I862" s="127" t="s">
        <v>102</v>
      </c>
      <c r="J862" s="126"/>
      <c r="K862" s="54" t="s">
        <v>2710</v>
      </c>
      <c r="L862" s="127" t="s">
        <v>2711</v>
      </c>
      <c r="M862" s="182"/>
      <c r="O862" s="175" t="str">
        <f t="shared" si="43"/>
        <v/>
      </c>
    </row>
    <row r="863" spans="1:16" ht="12.75" customHeight="1" x14ac:dyDescent="0.2">
      <c r="A863" s="39">
        <v>949</v>
      </c>
      <c r="B863" s="117"/>
      <c r="C863" s="117"/>
      <c r="D863" s="118"/>
      <c r="E863" s="54" t="s">
        <v>2712</v>
      </c>
      <c r="F863" s="127" t="s">
        <v>2713</v>
      </c>
      <c r="G863" s="118"/>
      <c r="H863" s="124"/>
      <c r="I863" s="124"/>
      <c r="J863" s="124"/>
      <c r="K863" s="54" t="s">
        <v>2712</v>
      </c>
      <c r="L863" s="127" t="s">
        <v>2713</v>
      </c>
      <c r="M863" s="124"/>
      <c r="O863" s="175" t="str">
        <f t="shared" si="43"/>
        <v/>
      </c>
    </row>
    <row r="864" spans="1:16" ht="12.75" customHeight="1" x14ac:dyDescent="0.2">
      <c r="A864" s="39">
        <v>950</v>
      </c>
      <c r="B864" s="117"/>
      <c r="C864" s="117"/>
      <c r="D864" s="126" t="s">
        <v>2714</v>
      </c>
      <c r="E864" s="60" t="s">
        <v>2715</v>
      </c>
      <c r="F864" s="127" t="s">
        <v>2716</v>
      </c>
      <c r="G864" s="128">
        <v>181.21</v>
      </c>
      <c r="H864" s="124"/>
      <c r="I864" s="124"/>
      <c r="J864" s="126" t="s">
        <v>2714</v>
      </c>
      <c r="K864" s="60" t="s">
        <v>2715</v>
      </c>
      <c r="L864" s="127" t="s">
        <v>2716</v>
      </c>
      <c r="M864" s="128">
        <v>198.22</v>
      </c>
      <c r="N864" s="174">
        <f>G864-M864</f>
        <v>-17.009999999999991</v>
      </c>
      <c r="O864" s="175">
        <f t="shared" si="43"/>
        <v>-8.5813742306528051E-2</v>
      </c>
      <c r="P864" s="185" t="s">
        <v>5077</v>
      </c>
    </row>
    <row r="865" spans="1:16" ht="12.75" customHeight="1" x14ac:dyDescent="0.2">
      <c r="A865" s="39">
        <v>951</v>
      </c>
      <c r="B865" s="117"/>
      <c r="C865" s="117"/>
      <c r="D865" s="126" t="s">
        <v>2717</v>
      </c>
      <c r="E865" s="60" t="s">
        <v>2718</v>
      </c>
      <c r="F865" s="127" t="s">
        <v>2719</v>
      </c>
      <c r="G865" s="128">
        <v>579.15</v>
      </c>
      <c r="H865" s="124"/>
      <c r="I865" s="124"/>
      <c r="J865" s="126" t="s">
        <v>2717</v>
      </c>
      <c r="K865" s="60" t="s">
        <v>2718</v>
      </c>
      <c r="L865" s="127" t="s">
        <v>2719</v>
      </c>
      <c r="M865" s="128">
        <v>585.62</v>
      </c>
      <c r="N865" s="174">
        <f>G865-M865</f>
        <v>-6.4700000000000273</v>
      </c>
      <c r="O865" s="175">
        <f t="shared" si="43"/>
        <v>-1.1048119941258872E-2</v>
      </c>
    </row>
    <row r="866" spans="1:16" ht="12.75" customHeight="1" x14ac:dyDescent="0.2">
      <c r="A866" s="39">
        <v>952</v>
      </c>
      <c r="B866" s="117"/>
      <c r="C866" s="117"/>
      <c r="D866" s="126" t="s">
        <v>2720</v>
      </c>
      <c r="E866" s="60" t="s">
        <v>2721</v>
      </c>
      <c r="F866" s="127" t="s">
        <v>2722</v>
      </c>
      <c r="G866" s="128">
        <v>977.09</v>
      </c>
      <c r="H866" s="124"/>
      <c r="I866" s="124"/>
      <c r="J866" s="126" t="s">
        <v>2720</v>
      </c>
      <c r="K866" s="60" t="s">
        <v>2721</v>
      </c>
      <c r="L866" s="127" t="s">
        <v>2722</v>
      </c>
      <c r="M866" s="128">
        <v>973.02</v>
      </c>
      <c r="N866" s="174">
        <f>G866-M866</f>
        <v>4.07000000000005</v>
      </c>
      <c r="O866" s="175">
        <f t="shared" si="43"/>
        <v>4.1828533843086824E-3</v>
      </c>
    </row>
    <row r="867" spans="1:16" ht="12.75" customHeight="1" x14ac:dyDescent="0.2">
      <c r="A867" s="39">
        <v>953</v>
      </c>
      <c r="B867" s="118"/>
      <c r="C867" s="118"/>
      <c r="D867" s="126" t="s">
        <v>2723</v>
      </c>
      <c r="E867" s="60" t="s">
        <v>2724</v>
      </c>
      <c r="F867" s="127" t="s">
        <v>2725</v>
      </c>
      <c r="G867" s="128">
        <v>1375.03</v>
      </c>
      <c r="H867" s="124"/>
      <c r="I867" s="124"/>
      <c r="J867" s="126" t="s">
        <v>2723</v>
      </c>
      <c r="K867" s="60" t="s">
        <v>2724</v>
      </c>
      <c r="L867" s="127" t="s">
        <v>2725</v>
      </c>
      <c r="M867" s="128">
        <v>1360.42</v>
      </c>
      <c r="N867" s="174">
        <f>G867-M867</f>
        <v>14.6099999999999</v>
      </c>
      <c r="O867" s="175">
        <f t="shared" si="43"/>
        <v>1.0739330500874722E-2</v>
      </c>
    </row>
    <row r="868" spans="1:16" ht="12.75" customHeight="1" x14ac:dyDescent="0.2">
      <c r="A868" s="39">
        <v>954</v>
      </c>
      <c r="B868" s="176" t="s">
        <v>2726</v>
      </c>
      <c r="C868" s="176" t="s">
        <v>104</v>
      </c>
      <c r="D868" s="116"/>
      <c r="E868" s="54" t="s">
        <v>2727</v>
      </c>
      <c r="F868" s="127" t="s">
        <v>2728</v>
      </c>
      <c r="G868" s="177"/>
      <c r="H868" s="127" t="s">
        <v>2726</v>
      </c>
      <c r="I868" s="127" t="s">
        <v>104</v>
      </c>
      <c r="J868" s="126"/>
      <c r="K868" s="54" t="s">
        <v>2727</v>
      </c>
      <c r="L868" s="127" t="s">
        <v>2728</v>
      </c>
      <c r="M868" s="182"/>
      <c r="O868" s="175" t="str">
        <f t="shared" si="43"/>
        <v/>
      </c>
    </row>
    <row r="869" spans="1:16" ht="12.75" customHeight="1" x14ac:dyDescent="0.2">
      <c r="A869" s="39">
        <v>955</v>
      </c>
      <c r="B869" s="117"/>
      <c r="C869" s="117"/>
      <c r="D869" s="117"/>
      <c r="E869" s="54" t="s">
        <v>2729</v>
      </c>
      <c r="F869" s="127" t="s">
        <v>2730</v>
      </c>
      <c r="G869" s="117"/>
      <c r="H869" s="124"/>
      <c r="I869" s="124"/>
      <c r="J869" s="124"/>
      <c r="K869" s="54" t="s">
        <v>2729</v>
      </c>
      <c r="L869" s="127" t="s">
        <v>2730</v>
      </c>
      <c r="M869" s="124"/>
      <c r="O869" s="175" t="str">
        <f t="shared" si="43"/>
        <v/>
      </c>
    </row>
    <row r="870" spans="1:16" ht="12.75" customHeight="1" x14ac:dyDescent="0.2">
      <c r="A870" s="39">
        <v>956</v>
      </c>
      <c r="B870" s="117"/>
      <c r="C870" s="117"/>
      <c r="D870" s="117"/>
      <c r="E870" s="54" t="s">
        <v>2731</v>
      </c>
      <c r="F870" s="127" t="s">
        <v>2732</v>
      </c>
      <c r="G870" s="117"/>
      <c r="H870" s="124"/>
      <c r="I870" s="124"/>
      <c r="J870" s="124"/>
      <c r="K870" s="54" t="s">
        <v>2731</v>
      </c>
      <c r="L870" s="127" t="s">
        <v>2732</v>
      </c>
      <c r="M870" s="124"/>
      <c r="O870" s="175" t="str">
        <f t="shared" si="43"/>
        <v/>
      </c>
    </row>
    <row r="871" spans="1:16" ht="12.75" customHeight="1" x14ac:dyDescent="0.2">
      <c r="A871" s="39">
        <v>957</v>
      </c>
      <c r="B871" s="117"/>
      <c r="C871" s="117"/>
      <c r="D871" s="117"/>
      <c r="E871" s="54" t="s">
        <v>2733</v>
      </c>
      <c r="F871" s="127" t="s">
        <v>2734</v>
      </c>
      <c r="G871" s="117"/>
      <c r="H871" s="124"/>
      <c r="I871" s="124"/>
      <c r="J871" s="124"/>
      <c r="K871" s="54" t="s">
        <v>2733</v>
      </c>
      <c r="L871" s="127" t="s">
        <v>2734</v>
      </c>
      <c r="M871" s="124"/>
      <c r="O871" s="175" t="str">
        <f t="shared" si="43"/>
        <v/>
      </c>
    </row>
    <row r="872" spans="1:16" ht="12.75" customHeight="1" x14ac:dyDescent="0.2">
      <c r="A872" s="39">
        <v>958</v>
      </c>
      <c r="B872" s="117"/>
      <c r="C872" s="117"/>
      <c r="D872" s="117"/>
      <c r="E872" s="54" t="s">
        <v>2735</v>
      </c>
      <c r="F872" s="127" t="s">
        <v>2736</v>
      </c>
      <c r="G872" s="117"/>
      <c r="H872" s="124"/>
      <c r="I872" s="124"/>
      <c r="J872" s="124"/>
      <c r="K872" s="54" t="s">
        <v>2735</v>
      </c>
      <c r="L872" s="127" t="s">
        <v>2736</v>
      </c>
      <c r="M872" s="124"/>
      <c r="O872" s="175" t="str">
        <f t="shared" si="43"/>
        <v/>
      </c>
    </row>
    <row r="873" spans="1:16" ht="12.75" customHeight="1" x14ac:dyDescent="0.2">
      <c r="A873" s="39">
        <v>959</v>
      </c>
      <c r="B873" s="117"/>
      <c r="C873" s="117"/>
      <c r="D873" s="117"/>
      <c r="E873" s="54" t="s">
        <v>2737</v>
      </c>
      <c r="F873" s="127" t="s">
        <v>2738</v>
      </c>
      <c r="G873" s="117"/>
      <c r="H873" s="124"/>
      <c r="I873" s="124"/>
      <c r="J873" s="124"/>
      <c r="K873" s="54" t="s">
        <v>2737</v>
      </c>
      <c r="L873" s="127" t="s">
        <v>2738</v>
      </c>
      <c r="M873" s="124"/>
      <c r="O873" s="175" t="str">
        <f t="shared" si="43"/>
        <v/>
      </c>
    </row>
    <row r="874" spans="1:16" ht="12.75" customHeight="1" x14ac:dyDescent="0.2">
      <c r="A874" s="39">
        <v>960</v>
      </c>
      <c r="B874" s="117"/>
      <c r="C874" s="117"/>
      <c r="D874" s="117"/>
      <c r="E874" s="54" t="s">
        <v>2739</v>
      </c>
      <c r="F874" s="127" t="s">
        <v>2740</v>
      </c>
      <c r="G874" s="117"/>
      <c r="H874" s="124"/>
      <c r="I874" s="124"/>
      <c r="J874" s="124"/>
      <c r="K874" s="54" t="s">
        <v>2739</v>
      </c>
      <c r="L874" s="127" t="s">
        <v>2740</v>
      </c>
      <c r="M874" s="124"/>
      <c r="O874" s="175" t="str">
        <f t="shared" si="43"/>
        <v/>
      </c>
    </row>
    <row r="875" spans="1:16" ht="12.75" customHeight="1" x14ac:dyDescent="0.2">
      <c r="A875" s="39">
        <v>961</v>
      </c>
      <c r="B875" s="117"/>
      <c r="C875" s="117"/>
      <c r="D875" s="117"/>
      <c r="E875" s="54" t="s">
        <v>2741</v>
      </c>
      <c r="F875" s="127" t="s">
        <v>2742</v>
      </c>
      <c r="G875" s="117"/>
      <c r="H875" s="124"/>
      <c r="I875" s="124"/>
      <c r="J875" s="124"/>
      <c r="K875" s="54" t="s">
        <v>2741</v>
      </c>
      <c r="L875" s="127" t="s">
        <v>2742</v>
      </c>
      <c r="M875" s="124"/>
      <c r="O875" s="175" t="str">
        <f t="shared" si="43"/>
        <v/>
      </c>
    </row>
    <row r="876" spans="1:16" ht="12.75" customHeight="1" x14ac:dyDescent="0.2">
      <c r="A876" s="39">
        <v>962</v>
      </c>
      <c r="B876" s="117"/>
      <c r="C876" s="117"/>
      <c r="D876" s="117"/>
      <c r="E876" s="54" t="s">
        <v>2743</v>
      </c>
      <c r="F876" s="127" t="s">
        <v>2744</v>
      </c>
      <c r="G876" s="117"/>
      <c r="H876" s="124"/>
      <c r="I876" s="124"/>
      <c r="J876" s="124"/>
      <c r="K876" s="54" t="s">
        <v>2743</v>
      </c>
      <c r="L876" s="127" t="s">
        <v>2744</v>
      </c>
      <c r="M876" s="124"/>
      <c r="O876" s="175" t="str">
        <f t="shared" si="43"/>
        <v/>
      </c>
    </row>
    <row r="877" spans="1:16" ht="12.75" customHeight="1" x14ac:dyDescent="0.2">
      <c r="A877" s="39">
        <v>963</v>
      </c>
      <c r="B877" s="117"/>
      <c r="C877" s="117"/>
      <c r="D877" s="118"/>
      <c r="E877" s="54" t="s">
        <v>2745</v>
      </c>
      <c r="F877" s="127" t="s">
        <v>2746</v>
      </c>
      <c r="G877" s="118"/>
      <c r="H877" s="124"/>
      <c r="I877" s="124"/>
      <c r="J877" s="124"/>
      <c r="K877" s="54" t="s">
        <v>2745</v>
      </c>
      <c r="L877" s="127" t="s">
        <v>2746</v>
      </c>
      <c r="M877" s="124"/>
      <c r="O877" s="175" t="str">
        <f t="shared" si="43"/>
        <v/>
      </c>
    </row>
    <row r="878" spans="1:16" ht="12.75" customHeight="1" x14ac:dyDescent="0.2">
      <c r="A878" s="39">
        <v>964</v>
      </c>
      <c r="B878" s="117"/>
      <c r="C878" s="117"/>
      <c r="D878" s="126" t="s">
        <v>2747</v>
      </c>
      <c r="E878" s="60" t="s">
        <v>2748</v>
      </c>
      <c r="F878" s="127" t="s">
        <v>2749</v>
      </c>
      <c r="G878" s="128">
        <v>99.09</v>
      </c>
      <c r="H878" s="124"/>
      <c r="I878" s="124"/>
      <c r="J878" s="126" t="s">
        <v>2747</v>
      </c>
      <c r="K878" s="60" t="s">
        <v>2748</v>
      </c>
      <c r="L878" s="127" t="s">
        <v>2749</v>
      </c>
      <c r="M878" s="128">
        <v>148.68</v>
      </c>
      <c r="N878" s="174">
        <f>G878-M878</f>
        <v>-49.59</v>
      </c>
      <c r="O878" s="175">
        <f t="shared" si="43"/>
        <v>-0.33353510895883776</v>
      </c>
      <c r="P878" s="185" t="s">
        <v>5078</v>
      </c>
    </row>
    <row r="879" spans="1:16" ht="12.75" customHeight="1" x14ac:dyDescent="0.2">
      <c r="A879" s="39">
        <v>965</v>
      </c>
      <c r="B879" s="117"/>
      <c r="C879" s="117"/>
      <c r="D879" s="126" t="s">
        <v>2750</v>
      </c>
      <c r="E879" s="60" t="s">
        <v>2751</v>
      </c>
      <c r="F879" s="127" t="s">
        <v>2752</v>
      </c>
      <c r="G879" s="128">
        <v>528.12</v>
      </c>
      <c r="H879" s="124"/>
      <c r="I879" s="124"/>
      <c r="J879" s="126" t="s">
        <v>2750</v>
      </c>
      <c r="K879" s="60" t="s">
        <v>2751</v>
      </c>
      <c r="L879" s="127" t="s">
        <v>2752</v>
      </c>
      <c r="M879" s="128">
        <v>527.16</v>
      </c>
      <c r="N879" s="174">
        <f>G879-M879</f>
        <v>0.96000000000003638</v>
      </c>
      <c r="O879" s="175">
        <f t="shared" si="43"/>
        <v>1.8210789893011725E-3</v>
      </c>
    </row>
    <row r="880" spans="1:16" ht="12.75" customHeight="1" x14ac:dyDescent="0.2">
      <c r="A880" s="39">
        <v>966</v>
      </c>
      <c r="B880" s="117"/>
      <c r="C880" s="117"/>
      <c r="D880" s="126" t="s">
        <v>2753</v>
      </c>
      <c r="E880" s="60" t="s">
        <v>2754</v>
      </c>
      <c r="F880" s="127" t="s">
        <v>2755</v>
      </c>
      <c r="G880" s="128">
        <v>957.15</v>
      </c>
      <c r="H880" s="124"/>
      <c r="I880" s="124"/>
      <c r="J880" s="126" t="s">
        <v>2753</v>
      </c>
      <c r="K880" s="60" t="s">
        <v>2754</v>
      </c>
      <c r="L880" s="127" t="s">
        <v>2755</v>
      </c>
      <c r="M880" s="128">
        <v>905.64</v>
      </c>
      <c r="N880" s="174">
        <f>G880-M880</f>
        <v>51.509999999999991</v>
      </c>
      <c r="O880" s="175">
        <f t="shared" si="43"/>
        <v>5.6876904730356337E-2</v>
      </c>
    </row>
    <row r="881" spans="1:15" ht="12.75" customHeight="1" x14ac:dyDescent="0.2">
      <c r="A881" s="39">
        <v>967</v>
      </c>
      <c r="B881" s="118"/>
      <c r="C881" s="118"/>
      <c r="D881" s="126" t="s">
        <v>2756</v>
      </c>
      <c r="E881" s="60" t="s">
        <v>2757</v>
      </c>
      <c r="F881" s="127" t="s">
        <v>2758</v>
      </c>
      <c r="G881" s="128">
        <v>1386.18</v>
      </c>
      <c r="H881" s="124"/>
      <c r="I881" s="124"/>
      <c r="J881" s="126" t="s">
        <v>2756</v>
      </c>
      <c r="K881" s="60" t="s">
        <v>2757</v>
      </c>
      <c r="L881" s="127" t="s">
        <v>2758</v>
      </c>
      <c r="M881" s="128">
        <v>1284.1199999999999</v>
      </c>
      <c r="N881" s="174">
        <f>G881-M881</f>
        <v>102.06000000000017</v>
      </c>
      <c r="O881" s="175">
        <f t="shared" si="43"/>
        <v>7.9478553406223895E-2</v>
      </c>
    </row>
    <row r="882" spans="1:15" ht="12.75" customHeight="1" x14ac:dyDescent="0.2">
      <c r="A882" s="39">
        <v>986</v>
      </c>
      <c r="B882" s="176" t="s">
        <v>113</v>
      </c>
      <c r="C882" s="176" t="s">
        <v>114</v>
      </c>
      <c r="D882" s="126"/>
      <c r="E882" s="54"/>
      <c r="F882" s="119" t="s">
        <v>2795</v>
      </c>
      <c r="G882" s="120"/>
      <c r="H882" s="127" t="s">
        <v>113</v>
      </c>
      <c r="I882" s="127" t="s">
        <v>114</v>
      </c>
      <c r="J882" s="126"/>
      <c r="K882" s="54"/>
      <c r="L882" s="127" t="s">
        <v>2795</v>
      </c>
      <c r="M882" s="124"/>
      <c r="O882" s="175" t="str">
        <f t="shared" si="43"/>
        <v/>
      </c>
    </row>
    <row r="883" spans="1:15" ht="12.75" customHeight="1" x14ac:dyDescent="0.2">
      <c r="A883" s="39">
        <v>987</v>
      </c>
      <c r="B883" s="117"/>
      <c r="C883" s="117"/>
      <c r="D883" s="126" t="s">
        <v>2796</v>
      </c>
      <c r="E883" s="54" t="s">
        <v>2797</v>
      </c>
      <c r="F883" s="127" t="s">
        <v>2798</v>
      </c>
      <c r="G883" s="128">
        <v>972.37</v>
      </c>
      <c r="H883" s="124"/>
      <c r="I883" s="124"/>
      <c r="J883" s="126" t="s">
        <v>2796</v>
      </c>
      <c r="K883" s="54" t="s">
        <v>2797</v>
      </c>
      <c r="L883" s="127" t="s">
        <v>2798</v>
      </c>
      <c r="M883" s="128">
        <v>968.07</v>
      </c>
      <c r="N883" s="174">
        <f t="shared" ref="N883:N904" si="45">G883-M883</f>
        <v>4.2999999999999545</v>
      </c>
      <c r="O883" s="175">
        <f t="shared" si="43"/>
        <v>4.4418275537925211E-3</v>
      </c>
    </row>
    <row r="884" spans="1:15" ht="12.75" customHeight="1" x14ac:dyDescent="0.2">
      <c r="A884" s="39">
        <v>988</v>
      </c>
      <c r="B884" s="117"/>
      <c r="C884" s="117"/>
      <c r="D884" s="126" t="s">
        <v>2799</v>
      </c>
      <c r="E884" s="54" t="s">
        <v>2800</v>
      </c>
      <c r="F884" s="127" t="s">
        <v>2801</v>
      </c>
      <c r="G884" s="128">
        <v>1944.75</v>
      </c>
      <c r="H884" s="124"/>
      <c r="I884" s="124"/>
      <c r="J884" s="126" t="s">
        <v>2799</v>
      </c>
      <c r="K884" s="54" t="s">
        <v>2800</v>
      </c>
      <c r="L884" s="127" t="s">
        <v>2801</v>
      </c>
      <c r="M884" s="128">
        <v>1936.14</v>
      </c>
      <c r="N884" s="174">
        <f t="shared" si="45"/>
        <v>8.6099999999999</v>
      </c>
      <c r="O884" s="175">
        <f t="shared" si="43"/>
        <v>4.446992469552713E-3</v>
      </c>
    </row>
    <row r="885" spans="1:15" ht="12.75" customHeight="1" x14ac:dyDescent="0.2">
      <c r="A885" s="39">
        <v>989</v>
      </c>
      <c r="B885" s="117"/>
      <c r="C885" s="117"/>
      <c r="D885" s="126" t="s">
        <v>2802</v>
      </c>
      <c r="E885" s="54" t="s">
        <v>2803</v>
      </c>
      <c r="F885" s="127" t="s">
        <v>2804</v>
      </c>
      <c r="G885" s="128">
        <v>3403.31</v>
      </c>
      <c r="H885" s="124"/>
      <c r="I885" s="124"/>
      <c r="J885" s="126" t="s">
        <v>2802</v>
      </c>
      <c r="K885" s="54" t="s">
        <v>2803</v>
      </c>
      <c r="L885" s="127" t="s">
        <v>2804</v>
      </c>
      <c r="M885" s="128">
        <v>3388.24</v>
      </c>
      <c r="N885" s="174">
        <f t="shared" si="45"/>
        <v>15.070000000000164</v>
      </c>
      <c r="O885" s="175">
        <f t="shared" si="43"/>
        <v>4.4477368781432602E-3</v>
      </c>
    </row>
    <row r="886" spans="1:15" ht="12.75" customHeight="1" x14ac:dyDescent="0.2">
      <c r="A886" s="39">
        <v>990</v>
      </c>
      <c r="B886" s="117"/>
      <c r="C886" s="117"/>
      <c r="D886" s="126" t="s">
        <v>2805</v>
      </c>
      <c r="E886" s="54" t="s">
        <v>2806</v>
      </c>
      <c r="F886" s="127" t="s">
        <v>2807</v>
      </c>
      <c r="G886" s="128">
        <v>4861.87</v>
      </c>
      <c r="H886" s="124"/>
      <c r="I886" s="124"/>
      <c r="J886" s="126" t="s">
        <v>2805</v>
      </c>
      <c r="K886" s="54" t="s">
        <v>2806</v>
      </c>
      <c r="L886" s="127" t="s">
        <v>2807</v>
      </c>
      <c r="M886" s="128">
        <v>4840.34</v>
      </c>
      <c r="N886" s="174">
        <f t="shared" si="45"/>
        <v>21.529999999999745</v>
      </c>
      <c r="O886" s="175">
        <f t="shared" si="43"/>
        <v>4.4480346421944539E-3</v>
      </c>
    </row>
    <row r="887" spans="1:15" ht="12.75" customHeight="1" x14ac:dyDescent="0.2">
      <c r="A887" s="39">
        <v>991</v>
      </c>
      <c r="B887" s="117"/>
      <c r="C887" s="117"/>
      <c r="D887" s="126" t="s">
        <v>2808</v>
      </c>
      <c r="E887" s="54" t="s">
        <v>2809</v>
      </c>
      <c r="F887" s="127" t="s">
        <v>2810</v>
      </c>
      <c r="G887" s="128">
        <v>6320.44</v>
      </c>
      <c r="H887" s="124"/>
      <c r="I887" s="124"/>
      <c r="J887" s="126" t="s">
        <v>2808</v>
      </c>
      <c r="K887" s="54" t="s">
        <v>2809</v>
      </c>
      <c r="L887" s="127" t="s">
        <v>2810</v>
      </c>
      <c r="M887" s="128">
        <v>6292.44</v>
      </c>
      <c r="N887" s="174">
        <f t="shared" si="45"/>
        <v>28</v>
      </c>
      <c r="O887" s="175">
        <f t="shared" si="43"/>
        <v>4.4497841854669318E-3</v>
      </c>
    </row>
    <row r="888" spans="1:15" ht="12.75" customHeight="1" x14ac:dyDescent="0.2">
      <c r="A888" s="39">
        <v>992</v>
      </c>
      <c r="B888" s="117"/>
      <c r="C888" s="117"/>
      <c r="D888" s="126" t="s">
        <v>2811</v>
      </c>
      <c r="E888" s="54" t="s">
        <v>2812</v>
      </c>
      <c r="F888" s="127" t="s">
        <v>2813</v>
      </c>
      <c r="G888" s="128">
        <v>7779</v>
      </c>
      <c r="H888" s="124"/>
      <c r="I888" s="124"/>
      <c r="J888" s="126" t="s">
        <v>2811</v>
      </c>
      <c r="K888" s="54" t="s">
        <v>2812</v>
      </c>
      <c r="L888" s="127" t="s">
        <v>2813</v>
      </c>
      <c r="M888" s="128">
        <v>7744.54</v>
      </c>
      <c r="N888" s="174">
        <f t="shared" si="45"/>
        <v>34.460000000000036</v>
      </c>
      <c r="O888" s="175">
        <f t="shared" si="43"/>
        <v>4.4495864183025091E-3</v>
      </c>
    </row>
    <row r="889" spans="1:15" ht="12.75" customHeight="1" x14ac:dyDescent="0.2">
      <c r="A889" s="39">
        <v>993</v>
      </c>
      <c r="B889" s="117"/>
      <c r="C889" s="117"/>
      <c r="D889" s="126" t="s">
        <v>2814</v>
      </c>
      <c r="E889" s="54" t="s">
        <v>2815</v>
      </c>
      <c r="F889" s="127" t="s">
        <v>2816</v>
      </c>
      <c r="G889" s="128">
        <v>9237.56</v>
      </c>
      <c r="H889" s="124"/>
      <c r="I889" s="124"/>
      <c r="J889" s="126" t="s">
        <v>2814</v>
      </c>
      <c r="K889" s="54" t="s">
        <v>2815</v>
      </c>
      <c r="L889" s="127" t="s">
        <v>2816</v>
      </c>
      <c r="M889" s="128">
        <v>9196.64</v>
      </c>
      <c r="N889" s="174">
        <f t="shared" si="45"/>
        <v>40.920000000000073</v>
      </c>
      <c r="O889" s="175">
        <f t="shared" si="43"/>
        <v>4.4494511038815077E-3</v>
      </c>
    </row>
    <row r="890" spans="1:15" ht="12.75" customHeight="1" x14ac:dyDescent="0.2">
      <c r="A890" s="39">
        <v>994</v>
      </c>
      <c r="B890" s="117"/>
      <c r="C890" s="117"/>
      <c r="D890" s="126" t="s">
        <v>2817</v>
      </c>
      <c r="E890" s="54" t="s">
        <v>2818</v>
      </c>
      <c r="F890" s="127" t="s">
        <v>2819</v>
      </c>
      <c r="G890" s="128">
        <v>10696.12</v>
      </c>
      <c r="H890" s="124"/>
      <c r="I890" s="124"/>
      <c r="J890" s="126" t="s">
        <v>2817</v>
      </c>
      <c r="K890" s="54" t="s">
        <v>2818</v>
      </c>
      <c r="L890" s="127" t="s">
        <v>2819</v>
      </c>
      <c r="M890" s="128">
        <v>10648.74</v>
      </c>
      <c r="N890" s="174">
        <f t="shared" si="45"/>
        <v>47.380000000001019</v>
      </c>
      <c r="O890" s="175">
        <f t="shared" si="43"/>
        <v>4.4493526933704342E-3</v>
      </c>
    </row>
    <row r="891" spans="1:15" ht="12.75" customHeight="1" x14ac:dyDescent="0.2">
      <c r="A891" s="39">
        <v>995</v>
      </c>
      <c r="B891" s="117"/>
      <c r="C891" s="117"/>
      <c r="D891" s="126" t="s">
        <v>2820</v>
      </c>
      <c r="E891" s="54" t="s">
        <v>2821</v>
      </c>
      <c r="F891" s="127" t="s">
        <v>2822</v>
      </c>
      <c r="G891" s="128">
        <v>11942.71</v>
      </c>
      <c r="H891" s="124"/>
      <c r="I891" s="124"/>
      <c r="J891" s="126" t="s">
        <v>2820</v>
      </c>
      <c r="K891" s="54" t="s">
        <v>2821</v>
      </c>
      <c r="L891" s="127" t="s">
        <v>2822</v>
      </c>
      <c r="M891" s="128">
        <v>11959.51</v>
      </c>
      <c r="N891" s="174">
        <f t="shared" si="45"/>
        <v>-16.800000000001091</v>
      </c>
      <c r="O891" s="175">
        <f t="shared" si="43"/>
        <v>-1.4047398262972965E-3</v>
      </c>
    </row>
    <row r="892" spans="1:15" ht="12.75" customHeight="1" x14ac:dyDescent="0.2">
      <c r="A892" s="39">
        <v>996</v>
      </c>
      <c r="B892" s="117"/>
      <c r="C892" s="117"/>
      <c r="D892" s="126" t="s">
        <v>2823</v>
      </c>
      <c r="E892" s="54" t="s">
        <v>2824</v>
      </c>
      <c r="F892" s="127" t="s">
        <v>2825</v>
      </c>
      <c r="G892" s="128">
        <v>13613.25</v>
      </c>
      <c r="H892" s="124"/>
      <c r="I892" s="124"/>
      <c r="J892" s="126" t="s">
        <v>2823</v>
      </c>
      <c r="K892" s="54" t="s">
        <v>2824</v>
      </c>
      <c r="L892" s="127" t="s">
        <v>2825</v>
      </c>
      <c r="M892" s="128">
        <v>13552.95</v>
      </c>
      <c r="N892" s="174">
        <f t="shared" si="45"/>
        <v>60.299999999999272</v>
      </c>
      <c r="O892" s="175">
        <f t="shared" si="43"/>
        <v>4.4492158533750992E-3</v>
      </c>
    </row>
    <row r="893" spans="1:15" ht="12.75" customHeight="1" x14ac:dyDescent="0.2">
      <c r="A893" s="39">
        <v>997</v>
      </c>
      <c r="B893" s="117"/>
      <c r="C893" s="117"/>
      <c r="D893" s="126" t="s">
        <v>2826</v>
      </c>
      <c r="E893" s="54" t="s">
        <v>2827</v>
      </c>
      <c r="F893" s="127" t="s">
        <v>2828</v>
      </c>
      <c r="G893" s="128">
        <v>15557.99</v>
      </c>
      <c r="H893" s="124"/>
      <c r="I893" s="124"/>
      <c r="J893" s="126" t="s">
        <v>2826</v>
      </c>
      <c r="K893" s="54" t="s">
        <v>2827</v>
      </c>
      <c r="L893" s="127" t="s">
        <v>2828</v>
      </c>
      <c r="M893" s="128">
        <v>15489.08</v>
      </c>
      <c r="N893" s="174">
        <f t="shared" si="45"/>
        <v>68.909999999999854</v>
      </c>
      <c r="O893" s="175">
        <f t="shared" si="43"/>
        <v>4.4489408021650689E-3</v>
      </c>
    </row>
    <row r="894" spans="1:15" ht="12.75" customHeight="1" x14ac:dyDescent="0.2">
      <c r="A894" s="39">
        <v>998</v>
      </c>
      <c r="B894" s="117"/>
      <c r="C894" s="117"/>
      <c r="D894" s="126" t="s">
        <v>2829</v>
      </c>
      <c r="E894" s="54" t="s">
        <v>2830</v>
      </c>
      <c r="F894" s="127" t="s">
        <v>2831</v>
      </c>
      <c r="G894" s="128">
        <v>18475.12</v>
      </c>
      <c r="H894" s="124"/>
      <c r="I894" s="124"/>
      <c r="J894" s="126" t="s">
        <v>2829</v>
      </c>
      <c r="K894" s="54" t="s">
        <v>2830</v>
      </c>
      <c r="L894" s="127" t="s">
        <v>2831</v>
      </c>
      <c r="M894" s="128">
        <v>18393.29</v>
      </c>
      <c r="N894" s="174">
        <f t="shared" si="45"/>
        <v>81.829999999998108</v>
      </c>
      <c r="O894" s="175">
        <f t="shared" si="43"/>
        <v>4.4489050082936465E-3</v>
      </c>
    </row>
    <row r="895" spans="1:15" ht="12.75" customHeight="1" x14ac:dyDescent="0.2">
      <c r="A895" s="39">
        <v>999</v>
      </c>
      <c r="B895" s="117"/>
      <c r="C895" s="117"/>
      <c r="D895" s="126" t="s">
        <v>2832</v>
      </c>
      <c r="E895" s="54" t="s">
        <v>2833</v>
      </c>
      <c r="F895" s="127" t="s">
        <v>2834</v>
      </c>
      <c r="G895" s="128">
        <v>21392.240000000002</v>
      </c>
      <c r="H895" s="124"/>
      <c r="I895" s="124"/>
      <c r="J895" s="126" t="s">
        <v>2832</v>
      </c>
      <c r="K895" s="54" t="s">
        <v>2833</v>
      </c>
      <c r="L895" s="127" t="s">
        <v>2834</v>
      </c>
      <c r="M895" s="128">
        <v>21297.49</v>
      </c>
      <c r="N895" s="174">
        <f t="shared" si="45"/>
        <v>94.75</v>
      </c>
      <c r="O895" s="175">
        <f t="shared" si="43"/>
        <v>4.4488810653273703E-3</v>
      </c>
    </row>
    <row r="896" spans="1:15" ht="12.75" customHeight="1" x14ac:dyDescent="0.2">
      <c r="A896" s="39">
        <v>1000</v>
      </c>
      <c r="B896" s="117"/>
      <c r="C896" s="117"/>
      <c r="D896" s="126" t="s">
        <v>2835</v>
      </c>
      <c r="E896" s="54" t="s">
        <v>2836</v>
      </c>
      <c r="F896" s="127" t="s">
        <v>2837</v>
      </c>
      <c r="G896" s="128">
        <v>25281.74</v>
      </c>
      <c r="H896" s="124"/>
      <c r="I896" s="124"/>
      <c r="J896" s="126" t="s">
        <v>2835</v>
      </c>
      <c r="K896" s="54" t="s">
        <v>2836</v>
      </c>
      <c r="L896" s="127" t="s">
        <v>2837</v>
      </c>
      <c r="M896" s="128">
        <v>25169.759999999998</v>
      </c>
      <c r="N896" s="174">
        <f t="shared" si="45"/>
        <v>111.9800000000032</v>
      </c>
      <c r="O896" s="175">
        <f t="shared" si="43"/>
        <v>4.448989581148366E-3</v>
      </c>
    </row>
    <row r="897" spans="1:15" ht="12.75" customHeight="1" x14ac:dyDescent="0.2">
      <c r="A897" s="39">
        <v>1001</v>
      </c>
      <c r="B897" s="117"/>
      <c r="C897" s="117"/>
      <c r="D897" s="126" t="s">
        <v>2838</v>
      </c>
      <c r="E897" s="54" t="s">
        <v>2839</v>
      </c>
      <c r="F897" s="127" t="s">
        <v>2840</v>
      </c>
      <c r="G897" s="128">
        <v>31115.99</v>
      </c>
      <c r="H897" s="124"/>
      <c r="I897" s="124"/>
      <c r="J897" s="126" t="s">
        <v>2838</v>
      </c>
      <c r="K897" s="54" t="s">
        <v>2839</v>
      </c>
      <c r="L897" s="127" t="s">
        <v>2840</v>
      </c>
      <c r="M897" s="128">
        <v>30978.17</v>
      </c>
      <c r="N897" s="174">
        <f t="shared" si="45"/>
        <v>137.82000000000335</v>
      </c>
      <c r="O897" s="175">
        <f t="shared" si="43"/>
        <v>4.4489393660116505E-3</v>
      </c>
    </row>
    <row r="898" spans="1:15" ht="12.75" customHeight="1" x14ac:dyDescent="0.2">
      <c r="A898" s="39">
        <v>1002</v>
      </c>
      <c r="B898" s="117"/>
      <c r="C898" s="117"/>
      <c r="D898" s="126" t="s">
        <v>2841</v>
      </c>
      <c r="E898" s="54" t="s">
        <v>2842</v>
      </c>
      <c r="F898" s="127" t="s">
        <v>2843</v>
      </c>
      <c r="G898" s="128">
        <v>36950.239999999998</v>
      </c>
      <c r="H898" s="124"/>
      <c r="I898" s="124"/>
      <c r="J898" s="126" t="s">
        <v>2841</v>
      </c>
      <c r="K898" s="54" t="s">
        <v>2842</v>
      </c>
      <c r="L898" s="127" t="s">
        <v>2843</v>
      </c>
      <c r="M898" s="128">
        <v>36786.57</v>
      </c>
      <c r="N898" s="174">
        <f t="shared" si="45"/>
        <v>163.66999999999825</v>
      </c>
      <c r="O898" s="175">
        <f t="shared" si="43"/>
        <v>4.4491780560134142E-3</v>
      </c>
    </row>
    <row r="899" spans="1:15" ht="12.75" customHeight="1" x14ac:dyDescent="0.2">
      <c r="A899" s="39">
        <v>1003</v>
      </c>
      <c r="B899" s="117"/>
      <c r="C899" s="117"/>
      <c r="D899" s="126" t="s">
        <v>2844</v>
      </c>
      <c r="E899" s="54" t="s">
        <v>2845</v>
      </c>
      <c r="F899" s="127" t="s">
        <v>2846</v>
      </c>
      <c r="G899" s="128">
        <v>42784.49</v>
      </c>
      <c r="H899" s="124"/>
      <c r="I899" s="124"/>
      <c r="J899" s="126" t="s">
        <v>2844</v>
      </c>
      <c r="K899" s="54" t="s">
        <v>2845</v>
      </c>
      <c r="L899" s="127" t="s">
        <v>2846</v>
      </c>
      <c r="M899" s="128">
        <v>42594.98</v>
      </c>
      <c r="N899" s="174">
        <f t="shared" si="45"/>
        <v>189.50999999999476</v>
      </c>
      <c r="O899" s="175">
        <f t="shared" si="43"/>
        <v>4.4491158347765847E-3</v>
      </c>
    </row>
    <row r="900" spans="1:15" ht="12.75" customHeight="1" x14ac:dyDescent="0.2">
      <c r="A900" s="39">
        <v>1004</v>
      </c>
      <c r="B900" s="117"/>
      <c r="C900" s="117"/>
      <c r="D900" s="126" t="s">
        <v>2847</v>
      </c>
      <c r="E900" s="54" t="s">
        <v>2848</v>
      </c>
      <c r="F900" s="127" t="s">
        <v>2849</v>
      </c>
      <c r="G900" s="128">
        <v>48618.73</v>
      </c>
      <c r="H900" s="124"/>
      <c r="I900" s="124"/>
      <c r="J900" s="126" t="s">
        <v>2847</v>
      </c>
      <c r="K900" s="54" t="s">
        <v>2848</v>
      </c>
      <c r="L900" s="127" t="s">
        <v>2849</v>
      </c>
      <c r="M900" s="128">
        <v>48403.38</v>
      </c>
      <c r="N900" s="174">
        <f t="shared" si="45"/>
        <v>215.35000000000582</v>
      </c>
      <c r="O900" s="175">
        <f t="shared" ref="O900:O963" si="46">IF(N900&lt;&gt;"",G900/M900-1,"")</f>
        <v>4.4490694658101404E-3</v>
      </c>
    </row>
    <row r="901" spans="1:15" ht="12.75" customHeight="1" x14ac:dyDescent="0.2">
      <c r="A901" s="39">
        <v>1005</v>
      </c>
      <c r="B901" s="117"/>
      <c r="C901" s="117"/>
      <c r="D901" s="126" t="s">
        <v>2850</v>
      </c>
      <c r="E901" s="54" t="s">
        <v>2851</v>
      </c>
      <c r="F901" s="127" t="s">
        <v>2852</v>
      </c>
      <c r="G901" s="128">
        <v>54452.98</v>
      </c>
      <c r="H901" s="124"/>
      <c r="I901" s="124"/>
      <c r="J901" s="126" t="s">
        <v>2850</v>
      </c>
      <c r="K901" s="54" t="s">
        <v>2851</v>
      </c>
      <c r="L901" s="127" t="s">
        <v>2852</v>
      </c>
      <c r="M901" s="128">
        <v>54211.79</v>
      </c>
      <c r="N901" s="174">
        <f t="shared" si="45"/>
        <v>241.19000000000233</v>
      </c>
      <c r="O901" s="175">
        <f t="shared" si="46"/>
        <v>4.449032212365589E-3</v>
      </c>
    </row>
    <row r="902" spans="1:15" ht="12.75" customHeight="1" x14ac:dyDescent="0.2">
      <c r="A902" s="39">
        <v>1006</v>
      </c>
      <c r="B902" s="117"/>
      <c r="C902" s="117"/>
      <c r="D902" s="126" t="s">
        <v>2853</v>
      </c>
      <c r="E902" s="54" t="s">
        <v>2854</v>
      </c>
      <c r="F902" s="127" t="s">
        <v>2855</v>
      </c>
      <c r="G902" s="128">
        <v>60287.23</v>
      </c>
      <c r="H902" s="124"/>
      <c r="I902" s="124"/>
      <c r="J902" s="126" t="s">
        <v>2853</v>
      </c>
      <c r="K902" s="54" t="s">
        <v>2854</v>
      </c>
      <c r="L902" s="127" t="s">
        <v>2855</v>
      </c>
      <c r="M902" s="128">
        <v>60020.2</v>
      </c>
      <c r="N902" s="174">
        <f t="shared" si="45"/>
        <v>267.03000000000611</v>
      </c>
      <c r="O902" s="175">
        <f t="shared" si="46"/>
        <v>4.4490021692698001E-3</v>
      </c>
    </row>
    <row r="903" spans="1:15" ht="12.75" customHeight="1" x14ac:dyDescent="0.2">
      <c r="A903" s="39">
        <v>1007</v>
      </c>
      <c r="B903" s="117"/>
      <c r="C903" s="117"/>
      <c r="D903" s="126" t="s">
        <v>2856</v>
      </c>
      <c r="E903" s="54" t="s">
        <v>2857</v>
      </c>
      <c r="F903" s="127" t="s">
        <v>2858</v>
      </c>
      <c r="G903" s="128">
        <v>66121.48</v>
      </c>
      <c r="H903" s="124"/>
      <c r="I903" s="124"/>
      <c r="J903" s="126" t="s">
        <v>2856</v>
      </c>
      <c r="K903" s="54" t="s">
        <v>2857</v>
      </c>
      <c r="L903" s="127" t="s">
        <v>2858</v>
      </c>
      <c r="M903" s="128">
        <v>65828.600000000006</v>
      </c>
      <c r="N903" s="174">
        <f t="shared" si="45"/>
        <v>292.8799999999901</v>
      </c>
      <c r="O903" s="175">
        <f t="shared" si="46"/>
        <v>4.4491300133981948E-3</v>
      </c>
    </row>
    <row r="904" spans="1:15" ht="12.75" customHeight="1" x14ac:dyDescent="0.2">
      <c r="A904" s="39">
        <v>1008</v>
      </c>
      <c r="B904" s="118"/>
      <c r="C904" s="118"/>
      <c r="D904" s="126" t="s">
        <v>2859</v>
      </c>
      <c r="E904" s="54" t="s">
        <v>2860</v>
      </c>
      <c r="F904" s="127" t="s">
        <v>2861</v>
      </c>
      <c r="G904" s="128">
        <v>71955.73</v>
      </c>
      <c r="H904" s="124"/>
      <c r="I904" s="124"/>
      <c r="J904" s="126" t="s">
        <v>2859</v>
      </c>
      <c r="K904" s="54" t="s">
        <v>2860</v>
      </c>
      <c r="L904" s="127" t="s">
        <v>2861</v>
      </c>
      <c r="M904" s="128">
        <v>71637.009999999995</v>
      </c>
      <c r="N904" s="174">
        <f t="shared" si="45"/>
        <v>318.72000000000116</v>
      </c>
      <c r="O904" s="175">
        <f t="shared" si="46"/>
        <v>4.4490969123363033E-3</v>
      </c>
    </row>
    <row r="905" spans="1:15" ht="12.75" customHeight="1" x14ac:dyDescent="0.2">
      <c r="A905" s="39">
        <v>1009</v>
      </c>
      <c r="B905" s="176" t="s">
        <v>115</v>
      </c>
      <c r="C905" s="176" t="s">
        <v>116</v>
      </c>
      <c r="D905" s="126"/>
      <c r="E905" s="54"/>
      <c r="F905" s="119" t="s">
        <v>2862</v>
      </c>
      <c r="G905" s="120"/>
      <c r="H905" s="127" t="s">
        <v>115</v>
      </c>
      <c r="I905" s="127" t="s">
        <v>116</v>
      </c>
      <c r="J905" s="126"/>
      <c r="K905" s="54"/>
      <c r="L905" s="127" t="s">
        <v>2862</v>
      </c>
      <c r="M905" s="124"/>
      <c r="O905" s="175" t="str">
        <f t="shared" si="46"/>
        <v/>
      </c>
    </row>
    <row r="906" spans="1:15" ht="12.75" customHeight="1" x14ac:dyDescent="0.2">
      <c r="A906" s="39">
        <v>1010</v>
      </c>
      <c r="B906" s="117"/>
      <c r="C906" s="117"/>
      <c r="D906" s="126" t="s">
        <v>2863</v>
      </c>
      <c r="E906" s="54" t="s">
        <v>2864</v>
      </c>
      <c r="F906" s="127" t="s">
        <v>2865</v>
      </c>
      <c r="G906" s="128">
        <v>399.32</v>
      </c>
      <c r="H906" s="124"/>
      <c r="I906" s="124"/>
      <c r="J906" s="126" t="s">
        <v>2863</v>
      </c>
      <c r="K906" s="54" t="s">
        <v>2864</v>
      </c>
      <c r="L906" s="127" t="s">
        <v>2865</v>
      </c>
      <c r="M906" s="128">
        <v>387.61</v>
      </c>
      <c r="N906" s="174">
        <f t="shared" ref="N906:N932" si="47">G906-M906</f>
        <v>11.70999999999998</v>
      </c>
      <c r="O906" s="175">
        <f t="shared" si="46"/>
        <v>3.0210778875674027E-2</v>
      </c>
    </row>
    <row r="907" spans="1:15" ht="12.75" customHeight="1" x14ac:dyDescent="0.2">
      <c r="A907" s="39">
        <v>1011</v>
      </c>
      <c r="B907" s="117"/>
      <c r="C907" s="117"/>
      <c r="D907" s="126" t="s">
        <v>2866</v>
      </c>
      <c r="E907" s="54" t="s">
        <v>2867</v>
      </c>
      <c r="F907" s="127" t="s">
        <v>2868</v>
      </c>
      <c r="G907" s="128">
        <v>698.81</v>
      </c>
      <c r="H907" s="124"/>
      <c r="I907" s="124"/>
      <c r="J907" s="126" t="s">
        <v>2866</v>
      </c>
      <c r="K907" s="54" t="s">
        <v>2867</v>
      </c>
      <c r="L907" s="127" t="s">
        <v>2868</v>
      </c>
      <c r="M907" s="128">
        <v>678.32</v>
      </c>
      <c r="N907" s="174">
        <f t="shared" si="47"/>
        <v>20.489999999999895</v>
      </c>
      <c r="O907" s="175">
        <f t="shared" si="46"/>
        <v>3.0206981955419154E-2</v>
      </c>
    </row>
    <row r="908" spans="1:15" ht="12.75" customHeight="1" x14ac:dyDescent="0.2">
      <c r="A908" s="39">
        <v>1012</v>
      </c>
      <c r="B908" s="117"/>
      <c r="C908" s="117"/>
      <c r="D908" s="126" t="s">
        <v>2869</v>
      </c>
      <c r="E908" s="54" t="s">
        <v>2870</v>
      </c>
      <c r="F908" s="127" t="s">
        <v>2871</v>
      </c>
      <c r="G908" s="128">
        <v>998.3</v>
      </c>
      <c r="H908" s="124"/>
      <c r="I908" s="124"/>
      <c r="J908" s="126" t="s">
        <v>2869</v>
      </c>
      <c r="K908" s="54" t="s">
        <v>2870</v>
      </c>
      <c r="L908" s="127" t="s">
        <v>2871</v>
      </c>
      <c r="M908" s="128">
        <v>969.03</v>
      </c>
      <c r="N908" s="174">
        <f t="shared" si="47"/>
        <v>29.269999999999982</v>
      </c>
      <c r="O908" s="175">
        <f t="shared" si="46"/>
        <v>3.0205463195153825E-2</v>
      </c>
    </row>
    <row r="909" spans="1:15" ht="12.75" customHeight="1" x14ac:dyDescent="0.2">
      <c r="A909" s="39">
        <v>1013</v>
      </c>
      <c r="B909" s="117"/>
      <c r="C909" s="117"/>
      <c r="D909" s="126" t="s">
        <v>2872</v>
      </c>
      <c r="E909" s="54" t="s">
        <v>2873</v>
      </c>
      <c r="F909" s="127" t="s">
        <v>2874</v>
      </c>
      <c r="G909" s="128">
        <v>1297.79</v>
      </c>
      <c r="H909" s="124"/>
      <c r="I909" s="124"/>
      <c r="J909" s="126" t="s">
        <v>2872</v>
      </c>
      <c r="K909" s="54" t="s">
        <v>2873</v>
      </c>
      <c r="L909" s="127" t="s">
        <v>2874</v>
      </c>
      <c r="M909" s="128">
        <v>1259.74</v>
      </c>
      <c r="N909" s="174">
        <f t="shared" si="47"/>
        <v>38.049999999999955</v>
      </c>
      <c r="O909" s="175">
        <f t="shared" si="46"/>
        <v>3.0204645403019592E-2</v>
      </c>
    </row>
    <row r="910" spans="1:15" ht="12.75" customHeight="1" x14ac:dyDescent="0.2">
      <c r="A910" s="39">
        <v>1014</v>
      </c>
      <c r="B910" s="117"/>
      <c r="C910" s="117"/>
      <c r="D910" s="126" t="s">
        <v>2875</v>
      </c>
      <c r="E910" s="54" t="s">
        <v>2876</v>
      </c>
      <c r="F910" s="127" t="s">
        <v>2877</v>
      </c>
      <c r="G910" s="128">
        <v>1506.67</v>
      </c>
      <c r="H910" s="124"/>
      <c r="I910" s="124"/>
      <c r="J910" s="126" t="s">
        <v>2875</v>
      </c>
      <c r="K910" s="54" t="s">
        <v>2876</v>
      </c>
      <c r="L910" s="127" t="s">
        <v>2877</v>
      </c>
      <c r="M910" s="128">
        <v>1462.68</v>
      </c>
      <c r="N910" s="174">
        <f t="shared" si="47"/>
        <v>43.990000000000009</v>
      </c>
      <c r="O910" s="175">
        <f t="shared" si="46"/>
        <v>3.0074930948669643E-2</v>
      </c>
    </row>
    <row r="911" spans="1:15" ht="12.75" customHeight="1" x14ac:dyDescent="0.2">
      <c r="A911" s="39">
        <v>1015</v>
      </c>
      <c r="B911" s="117"/>
      <c r="C911" s="117"/>
      <c r="D911" s="126" t="s">
        <v>2878</v>
      </c>
      <c r="E911" s="54" t="s">
        <v>2879</v>
      </c>
      <c r="F911" s="127" t="s">
        <v>2880</v>
      </c>
      <c r="G911" s="128">
        <v>1896.77</v>
      </c>
      <c r="H911" s="124"/>
      <c r="I911" s="124"/>
      <c r="J911" s="126" t="s">
        <v>2878</v>
      </c>
      <c r="K911" s="54" t="s">
        <v>2879</v>
      </c>
      <c r="L911" s="127" t="s">
        <v>2880</v>
      </c>
      <c r="M911" s="128">
        <v>1841.16</v>
      </c>
      <c r="N911" s="174">
        <f t="shared" si="47"/>
        <v>55.6099999999999</v>
      </c>
      <c r="O911" s="175">
        <f t="shared" si="46"/>
        <v>3.0203784570596692E-2</v>
      </c>
    </row>
    <row r="912" spans="1:15" ht="12.75" customHeight="1" x14ac:dyDescent="0.2">
      <c r="A912" s="39">
        <v>1016</v>
      </c>
      <c r="B912" s="117"/>
      <c r="C912" s="117"/>
      <c r="D912" s="126" t="s">
        <v>2881</v>
      </c>
      <c r="E912" s="54" t="s">
        <v>2882</v>
      </c>
      <c r="F912" s="127" t="s">
        <v>2883</v>
      </c>
      <c r="G912" s="128">
        <v>2196.2600000000002</v>
      </c>
      <c r="H912" s="124"/>
      <c r="I912" s="124"/>
      <c r="J912" s="126" t="s">
        <v>2881</v>
      </c>
      <c r="K912" s="54" t="s">
        <v>2882</v>
      </c>
      <c r="L912" s="127" t="s">
        <v>2883</v>
      </c>
      <c r="M912" s="128">
        <v>2131.87</v>
      </c>
      <c r="N912" s="174">
        <f t="shared" si="47"/>
        <v>64.390000000000327</v>
      </c>
      <c r="O912" s="175">
        <f t="shared" si="46"/>
        <v>3.0203530234020004E-2</v>
      </c>
    </row>
    <row r="913" spans="1:15" ht="12.75" customHeight="1" x14ac:dyDescent="0.2">
      <c r="A913" s="39">
        <v>1017</v>
      </c>
      <c r="B913" s="117"/>
      <c r="C913" s="117"/>
      <c r="D913" s="126" t="s">
        <v>2884</v>
      </c>
      <c r="E913" s="54" t="s">
        <v>2885</v>
      </c>
      <c r="F913" s="127" t="s">
        <v>2886</v>
      </c>
      <c r="G913" s="128">
        <v>2495.75</v>
      </c>
      <c r="H913" s="124"/>
      <c r="I913" s="124"/>
      <c r="J913" s="126" t="s">
        <v>2884</v>
      </c>
      <c r="K913" s="54" t="s">
        <v>2885</v>
      </c>
      <c r="L913" s="127" t="s">
        <v>2886</v>
      </c>
      <c r="M913" s="128">
        <v>2422.58</v>
      </c>
      <c r="N913" s="174">
        <f t="shared" si="47"/>
        <v>73.170000000000073</v>
      </c>
      <c r="O913" s="175">
        <f t="shared" si="46"/>
        <v>3.0203336938305458E-2</v>
      </c>
    </row>
    <row r="914" spans="1:15" ht="12.75" customHeight="1" x14ac:dyDescent="0.2">
      <c r="A914" s="39">
        <v>1018</v>
      </c>
      <c r="B914" s="117"/>
      <c r="C914" s="117"/>
      <c r="D914" s="126" t="s">
        <v>2887</v>
      </c>
      <c r="E914" s="54" t="s">
        <v>2888</v>
      </c>
      <c r="F914" s="127" t="s">
        <v>2889</v>
      </c>
      <c r="G914" s="128">
        <v>2795.24</v>
      </c>
      <c r="H914" s="124"/>
      <c r="I914" s="124"/>
      <c r="J914" s="126" t="s">
        <v>2887</v>
      </c>
      <c r="K914" s="54" t="s">
        <v>2888</v>
      </c>
      <c r="L914" s="127" t="s">
        <v>2889</v>
      </c>
      <c r="M914" s="128">
        <v>2713.29</v>
      </c>
      <c r="N914" s="174">
        <f t="shared" si="47"/>
        <v>81.949999999999818</v>
      </c>
      <c r="O914" s="175">
        <f t="shared" si="46"/>
        <v>3.0203185063152116E-2</v>
      </c>
    </row>
    <row r="915" spans="1:15" ht="12.75" customHeight="1" x14ac:dyDescent="0.2">
      <c r="A915" s="39">
        <v>1019</v>
      </c>
      <c r="B915" s="117"/>
      <c r="C915" s="117"/>
      <c r="D915" s="126" t="s">
        <v>2890</v>
      </c>
      <c r="E915" s="54" t="s">
        <v>2891</v>
      </c>
      <c r="F915" s="127" t="s">
        <v>2892</v>
      </c>
      <c r="G915" s="128">
        <v>3032.58</v>
      </c>
      <c r="H915" s="124"/>
      <c r="I915" s="124"/>
      <c r="J915" s="126" t="s">
        <v>2890</v>
      </c>
      <c r="K915" s="54" t="s">
        <v>2891</v>
      </c>
      <c r="L915" s="127" t="s">
        <v>2892</v>
      </c>
      <c r="M915" s="128">
        <v>2948.9</v>
      </c>
      <c r="N915" s="174">
        <f t="shared" si="47"/>
        <v>83.679999999999836</v>
      </c>
      <c r="O915" s="175">
        <f t="shared" si="46"/>
        <v>2.8376682830886013E-2</v>
      </c>
    </row>
    <row r="916" spans="1:15" ht="12.75" customHeight="1" x14ac:dyDescent="0.2">
      <c r="A916" s="39">
        <v>1020</v>
      </c>
      <c r="B916" s="117"/>
      <c r="C916" s="117"/>
      <c r="D916" s="126" t="s">
        <v>2893</v>
      </c>
      <c r="E916" s="54" t="s">
        <v>2894</v>
      </c>
      <c r="F916" s="127" t="s">
        <v>2895</v>
      </c>
      <c r="G916" s="128">
        <v>3793.54</v>
      </c>
      <c r="H916" s="124"/>
      <c r="I916" s="124"/>
      <c r="J916" s="126" t="s">
        <v>2893</v>
      </c>
      <c r="K916" s="54" t="s">
        <v>2894</v>
      </c>
      <c r="L916" s="127" t="s">
        <v>2895</v>
      </c>
      <c r="M916" s="128">
        <v>3682.33</v>
      </c>
      <c r="N916" s="174">
        <f t="shared" si="47"/>
        <v>111.21000000000004</v>
      </c>
      <c r="O916" s="175">
        <f t="shared" si="46"/>
        <v>3.020098687515782E-2</v>
      </c>
    </row>
    <row r="917" spans="1:15" ht="12.75" customHeight="1" x14ac:dyDescent="0.2">
      <c r="A917" s="39">
        <v>1021</v>
      </c>
      <c r="B917" s="117"/>
      <c r="C917" s="117"/>
      <c r="D917" s="126" t="s">
        <v>2896</v>
      </c>
      <c r="E917" s="54" t="s">
        <v>2897</v>
      </c>
      <c r="F917" s="127" t="s">
        <v>2898</v>
      </c>
      <c r="G917" s="128">
        <v>4392.5200000000004</v>
      </c>
      <c r="H917" s="124"/>
      <c r="I917" s="124"/>
      <c r="J917" s="126" t="s">
        <v>2896</v>
      </c>
      <c r="K917" s="54" t="s">
        <v>2897</v>
      </c>
      <c r="L917" s="127" t="s">
        <v>2898</v>
      </c>
      <c r="M917" s="128">
        <v>4263.75</v>
      </c>
      <c r="N917" s="174">
        <f t="shared" si="47"/>
        <v>128.77000000000044</v>
      </c>
      <c r="O917" s="175">
        <f t="shared" si="46"/>
        <v>3.0201114042802901E-2</v>
      </c>
    </row>
    <row r="918" spans="1:15" ht="12.75" customHeight="1" x14ac:dyDescent="0.2">
      <c r="A918" s="39">
        <v>1022</v>
      </c>
      <c r="B918" s="117"/>
      <c r="C918" s="117"/>
      <c r="D918" s="126" t="s">
        <v>2899</v>
      </c>
      <c r="E918" s="54" t="s">
        <v>2900</v>
      </c>
      <c r="F918" s="127" t="s">
        <v>2901</v>
      </c>
      <c r="G918" s="128">
        <v>4991.5</v>
      </c>
      <c r="H918" s="124"/>
      <c r="I918" s="124"/>
      <c r="J918" s="126" t="s">
        <v>2899</v>
      </c>
      <c r="K918" s="54" t="s">
        <v>2900</v>
      </c>
      <c r="L918" s="127" t="s">
        <v>2901</v>
      </c>
      <c r="M918" s="128">
        <v>4845.17</v>
      </c>
      <c r="N918" s="174">
        <f t="shared" si="47"/>
        <v>146.32999999999993</v>
      </c>
      <c r="O918" s="175">
        <f t="shared" si="46"/>
        <v>3.0201210690233848E-2</v>
      </c>
    </row>
    <row r="919" spans="1:15" ht="12.75" customHeight="1" x14ac:dyDescent="0.2">
      <c r="A919" s="39">
        <v>1023</v>
      </c>
      <c r="B919" s="117"/>
      <c r="C919" s="117"/>
      <c r="D919" s="126" t="s">
        <v>2902</v>
      </c>
      <c r="E919" s="54" t="s">
        <v>2903</v>
      </c>
      <c r="F919" s="127" t="s">
        <v>2904</v>
      </c>
      <c r="G919" s="128">
        <v>5590.48</v>
      </c>
      <c r="H919" s="124"/>
      <c r="I919" s="124"/>
      <c r="J919" s="126" t="s">
        <v>2902</v>
      </c>
      <c r="K919" s="54" t="s">
        <v>2903</v>
      </c>
      <c r="L919" s="127" t="s">
        <v>2904</v>
      </c>
      <c r="M919" s="128">
        <v>5426.59</v>
      </c>
      <c r="N919" s="174">
        <f t="shared" si="47"/>
        <v>163.88999999999942</v>
      </c>
      <c r="O919" s="175">
        <f t="shared" si="46"/>
        <v>3.0201286627513646E-2</v>
      </c>
    </row>
    <row r="920" spans="1:15" ht="12.75" customHeight="1" x14ac:dyDescent="0.2">
      <c r="A920" s="39">
        <v>1024</v>
      </c>
      <c r="B920" s="117"/>
      <c r="C920" s="117"/>
      <c r="D920" s="126" t="s">
        <v>2905</v>
      </c>
      <c r="E920" s="54" t="s">
        <v>2906</v>
      </c>
      <c r="F920" s="127" t="s">
        <v>2907</v>
      </c>
      <c r="G920" s="128">
        <v>6389.12</v>
      </c>
      <c r="H920" s="124"/>
      <c r="I920" s="124"/>
      <c r="J920" s="126" t="s">
        <v>2905</v>
      </c>
      <c r="K920" s="54" t="s">
        <v>2906</v>
      </c>
      <c r="L920" s="127" t="s">
        <v>2907</v>
      </c>
      <c r="M920" s="128">
        <v>6201.81</v>
      </c>
      <c r="N920" s="174">
        <f t="shared" si="47"/>
        <v>187.30999999999949</v>
      </c>
      <c r="O920" s="175">
        <f t="shared" si="46"/>
        <v>3.0202473148967623E-2</v>
      </c>
    </row>
    <row r="921" spans="1:15" ht="12.75" customHeight="1" x14ac:dyDescent="0.2">
      <c r="A921" s="39">
        <v>1025</v>
      </c>
      <c r="B921" s="117"/>
      <c r="C921" s="117"/>
      <c r="D921" s="126" t="s">
        <v>2908</v>
      </c>
      <c r="E921" s="54" t="s">
        <v>2909</v>
      </c>
      <c r="F921" s="127" t="s">
        <v>2910</v>
      </c>
      <c r="G921" s="128">
        <v>7587.08</v>
      </c>
      <c r="H921" s="124"/>
      <c r="I921" s="124"/>
      <c r="J921" s="126" t="s">
        <v>2908</v>
      </c>
      <c r="K921" s="54" t="s">
        <v>2909</v>
      </c>
      <c r="L921" s="127" t="s">
        <v>2910</v>
      </c>
      <c r="M921" s="128">
        <v>7364.65</v>
      </c>
      <c r="N921" s="174">
        <f t="shared" si="47"/>
        <v>222.43000000000029</v>
      </c>
      <c r="O921" s="175">
        <f t="shared" si="46"/>
        <v>3.0202385720977887E-2</v>
      </c>
    </row>
    <row r="922" spans="1:15" ht="12.75" customHeight="1" x14ac:dyDescent="0.2">
      <c r="A922" s="39">
        <v>1026</v>
      </c>
      <c r="B922" s="117"/>
      <c r="C922" s="117"/>
      <c r="D922" s="126" t="s">
        <v>2911</v>
      </c>
      <c r="E922" s="54" t="s">
        <v>2912</v>
      </c>
      <c r="F922" s="127" t="s">
        <v>2913</v>
      </c>
      <c r="G922" s="128">
        <v>8785.0400000000009</v>
      </c>
      <c r="H922" s="124"/>
      <c r="I922" s="124"/>
      <c r="J922" s="126" t="s">
        <v>2911</v>
      </c>
      <c r="K922" s="54" t="s">
        <v>2912</v>
      </c>
      <c r="L922" s="127" t="s">
        <v>2913</v>
      </c>
      <c r="M922" s="128">
        <v>8527.49</v>
      </c>
      <c r="N922" s="174">
        <f t="shared" si="47"/>
        <v>257.55000000000109</v>
      </c>
      <c r="O922" s="175">
        <f t="shared" si="46"/>
        <v>3.0202322136994697E-2</v>
      </c>
    </row>
    <row r="923" spans="1:15" ht="12.75" customHeight="1" x14ac:dyDescent="0.2">
      <c r="A923" s="39">
        <v>1027</v>
      </c>
      <c r="B923" s="117"/>
      <c r="C923" s="117"/>
      <c r="D923" s="126" t="s">
        <v>2914</v>
      </c>
      <c r="E923" s="54" t="s">
        <v>2915</v>
      </c>
      <c r="F923" s="127" t="s">
        <v>2916</v>
      </c>
      <c r="G923" s="128">
        <v>9983</v>
      </c>
      <c r="H923" s="124"/>
      <c r="I923" s="124"/>
      <c r="J923" s="126" t="s">
        <v>2914</v>
      </c>
      <c r="K923" s="54" t="s">
        <v>2915</v>
      </c>
      <c r="L923" s="127" t="s">
        <v>2916</v>
      </c>
      <c r="M923" s="128">
        <v>9690.33</v>
      </c>
      <c r="N923" s="174">
        <f t="shared" si="47"/>
        <v>292.67000000000007</v>
      </c>
      <c r="O923" s="175">
        <f t="shared" si="46"/>
        <v>3.020227381317242E-2</v>
      </c>
    </row>
    <row r="924" spans="1:15" ht="25.5" customHeight="1" x14ac:dyDescent="0.2">
      <c r="A924" s="39">
        <v>1028</v>
      </c>
      <c r="B924" s="117"/>
      <c r="C924" s="117"/>
      <c r="D924" s="126" t="s">
        <v>2917</v>
      </c>
      <c r="E924" s="54" t="s">
        <v>2918</v>
      </c>
      <c r="F924" s="127" t="s">
        <v>2919</v>
      </c>
      <c r="G924" s="128">
        <v>11180.96</v>
      </c>
      <c r="H924" s="124"/>
      <c r="I924" s="124"/>
      <c r="J924" s="126" t="s">
        <v>2917</v>
      </c>
      <c r="K924" s="54" t="s">
        <v>2918</v>
      </c>
      <c r="L924" s="127" t="s">
        <v>2919</v>
      </c>
      <c r="M924" s="128">
        <v>10853.17</v>
      </c>
      <c r="N924" s="174">
        <f t="shared" si="47"/>
        <v>327.78999999999905</v>
      </c>
      <c r="O924" s="175">
        <f t="shared" si="46"/>
        <v>3.0202235844458247E-2</v>
      </c>
    </row>
    <row r="925" spans="1:15" ht="12.75" customHeight="1" x14ac:dyDescent="0.2">
      <c r="A925" s="39">
        <v>1029</v>
      </c>
      <c r="B925" s="117"/>
      <c r="C925" s="117"/>
      <c r="D925" s="126" t="s">
        <v>2920</v>
      </c>
      <c r="E925" s="54" t="s">
        <v>2921</v>
      </c>
      <c r="F925" s="127" t="s">
        <v>2922</v>
      </c>
      <c r="G925" s="128">
        <v>12378.92</v>
      </c>
      <c r="H925" s="124"/>
      <c r="I925" s="124"/>
      <c r="J925" s="126" t="s">
        <v>2920</v>
      </c>
      <c r="K925" s="54" t="s">
        <v>2921</v>
      </c>
      <c r="L925" s="127" t="s">
        <v>2922</v>
      </c>
      <c r="M925" s="128">
        <v>12016.01</v>
      </c>
      <c r="N925" s="174">
        <f t="shared" si="47"/>
        <v>362.90999999999985</v>
      </c>
      <c r="O925" s="175">
        <f t="shared" si="46"/>
        <v>3.0202205224529655E-2</v>
      </c>
    </row>
    <row r="926" spans="1:15" ht="12.75" customHeight="1" x14ac:dyDescent="0.2">
      <c r="A926" s="39">
        <v>1030</v>
      </c>
      <c r="B926" s="117"/>
      <c r="C926" s="117"/>
      <c r="D926" s="126" t="s">
        <v>2923</v>
      </c>
      <c r="E926" s="54" t="s">
        <v>2924</v>
      </c>
      <c r="F926" s="127" t="s">
        <v>2925</v>
      </c>
      <c r="G926" s="128">
        <v>13576.88</v>
      </c>
      <c r="H926" s="124"/>
      <c r="I926" s="124"/>
      <c r="J926" s="126" t="s">
        <v>2923</v>
      </c>
      <c r="K926" s="54" t="s">
        <v>2924</v>
      </c>
      <c r="L926" s="127" t="s">
        <v>2925</v>
      </c>
      <c r="M926" s="128">
        <v>13178.85</v>
      </c>
      <c r="N926" s="174">
        <f t="shared" si="47"/>
        <v>398.02999999999884</v>
      </c>
      <c r="O926" s="175">
        <f t="shared" si="46"/>
        <v>3.0202180008118917E-2</v>
      </c>
    </row>
    <row r="927" spans="1:15" ht="12.75" customHeight="1" x14ac:dyDescent="0.2">
      <c r="A927" s="39">
        <v>1031</v>
      </c>
      <c r="B927" s="117"/>
      <c r="C927" s="117"/>
      <c r="D927" s="126" t="s">
        <v>2926</v>
      </c>
      <c r="E927" s="54" t="s">
        <v>2927</v>
      </c>
      <c r="F927" s="127" t="s">
        <v>2928</v>
      </c>
      <c r="G927" s="128">
        <v>14774.84</v>
      </c>
      <c r="H927" s="124"/>
      <c r="I927" s="124"/>
      <c r="J927" s="126" t="s">
        <v>2926</v>
      </c>
      <c r="K927" s="54" t="s">
        <v>2927</v>
      </c>
      <c r="L927" s="127" t="s">
        <v>2928</v>
      </c>
      <c r="M927" s="128">
        <v>14341.69</v>
      </c>
      <c r="N927" s="174">
        <f t="shared" si="47"/>
        <v>433.14999999999964</v>
      </c>
      <c r="O927" s="175">
        <f t="shared" si="46"/>
        <v>3.0202158880857199E-2</v>
      </c>
    </row>
    <row r="928" spans="1:15" ht="12.75" customHeight="1" x14ac:dyDescent="0.2">
      <c r="A928" s="39">
        <v>1032</v>
      </c>
      <c r="B928" s="117"/>
      <c r="C928" s="117"/>
      <c r="D928" s="126" t="s">
        <v>2929</v>
      </c>
      <c r="E928" s="54" t="s">
        <v>2930</v>
      </c>
      <c r="F928" s="127" t="s">
        <v>2931</v>
      </c>
      <c r="G928" s="128">
        <v>15972.8</v>
      </c>
      <c r="H928" s="124"/>
      <c r="I928" s="124"/>
      <c r="J928" s="126" t="s">
        <v>2929</v>
      </c>
      <c r="K928" s="54" t="s">
        <v>2930</v>
      </c>
      <c r="L928" s="127" t="s">
        <v>2931</v>
      </c>
      <c r="M928" s="128">
        <v>15504.53</v>
      </c>
      <c r="N928" s="174">
        <f t="shared" si="47"/>
        <v>468.26999999999862</v>
      </c>
      <c r="O928" s="175">
        <f t="shared" si="46"/>
        <v>3.0202140922685139E-2</v>
      </c>
    </row>
    <row r="929" spans="1:16" ht="12.75" customHeight="1" x14ac:dyDescent="0.2">
      <c r="A929" s="39">
        <v>1033</v>
      </c>
      <c r="B929" s="118"/>
      <c r="C929" s="118"/>
      <c r="D929" s="126" t="s">
        <v>2932</v>
      </c>
      <c r="E929" s="54" t="s">
        <v>2933</v>
      </c>
      <c r="F929" s="127" t="s">
        <v>2934</v>
      </c>
      <c r="G929" s="128">
        <v>17170.759999999998</v>
      </c>
      <c r="H929" s="124"/>
      <c r="I929" s="124"/>
      <c r="J929" s="126" t="s">
        <v>2932</v>
      </c>
      <c r="K929" s="54" t="s">
        <v>2933</v>
      </c>
      <c r="L929" s="127" t="s">
        <v>2934</v>
      </c>
      <c r="M929" s="128">
        <v>16667.37</v>
      </c>
      <c r="N929" s="174">
        <f t="shared" si="47"/>
        <v>503.38999999999942</v>
      </c>
      <c r="O929" s="175">
        <f t="shared" si="46"/>
        <v>3.0202125470305097E-2</v>
      </c>
    </row>
    <row r="930" spans="1:16" ht="12.75" customHeight="1" x14ac:dyDescent="0.2">
      <c r="A930" s="39">
        <v>1034</v>
      </c>
      <c r="B930" s="176" t="s">
        <v>117</v>
      </c>
      <c r="C930" s="176" t="s">
        <v>118</v>
      </c>
      <c r="D930" s="126" t="s">
        <v>2935</v>
      </c>
      <c r="E930" s="54" t="s">
        <v>2936</v>
      </c>
      <c r="F930" s="127" t="s">
        <v>2937</v>
      </c>
      <c r="G930" s="128">
        <v>1081.51</v>
      </c>
      <c r="H930" s="176" t="s">
        <v>117</v>
      </c>
      <c r="I930" s="176" t="s">
        <v>118</v>
      </c>
      <c r="J930" s="126" t="s">
        <v>2935</v>
      </c>
      <c r="K930" s="54" t="s">
        <v>2936</v>
      </c>
      <c r="L930" s="127" t="s">
        <v>2937</v>
      </c>
      <c r="M930" s="128">
        <v>990.45</v>
      </c>
      <c r="N930" s="174">
        <f t="shared" si="47"/>
        <v>91.059999999999945</v>
      </c>
      <c r="O930" s="175">
        <f t="shared" si="46"/>
        <v>9.1938007976172464E-2</v>
      </c>
      <c r="P930" s="185" t="s">
        <v>5078</v>
      </c>
    </row>
    <row r="931" spans="1:16" ht="12.75" customHeight="1" x14ac:dyDescent="0.2">
      <c r="A931" s="39">
        <v>1035</v>
      </c>
      <c r="B931" s="117"/>
      <c r="C931" s="117"/>
      <c r="D931" s="126" t="s">
        <v>2938</v>
      </c>
      <c r="E931" s="54" t="s">
        <v>2939</v>
      </c>
      <c r="F931" s="127" t="s">
        <v>2940</v>
      </c>
      <c r="G931" s="128">
        <v>1120.8900000000001</v>
      </c>
      <c r="H931" s="178"/>
      <c r="I931" s="178"/>
      <c r="J931" s="126" t="s">
        <v>2938</v>
      </c>
      <c r="K931" s="54" t="s">
        <v>2939</v>
      </c>
      <c r="L931" s="127" t="s">
        <v>2940</v>
      </c>
      <c r="M931" s="128">
        <v>1026.51</v>
      </c>
      <c r="N931" s="174">
        <f t="shared" si="47"/>
        <v>94.380000000000109</v>
      </c>
      <c r="O931" s="175">
        <f t="shared" si="46"/>
        <v>9.1942601630768506E-2</v>
      </c>
      <c r="P931" s="185" t="s">
        <v>5078</v>
      </c>
    </row>
    <row r="932" spans="1:16" ht="12.75" customHeight="1" x14ac:dyDescent="0.2">
      <c r="A932" s="39">
        <v>1036</v>
      </c>
      <c r="B932" s="118"/>
      <c r="C932" s="118"/>
      <c r="D932" s="126" t="s">
        <v>2941</v>
      </c>
      <c r="E932" s="54" t="s">
        <v>2942</v>
      </c>
      <c r="F932" s="127" t="s">
        <v>2943</v>
      </c>
      <c r="G932" s="128">
        <v>1915.78</v>
      </c>
      <c r="H932" s="179"/>
      <c r="I932" s="179"/>
      <c r="J932" s="126" t="s">
        <v>2941</v>
      </c>
      <c r="K932" s="54" t="s">
        <v>2942</v>
      </c>
      <c r="L932" s="127" t="s">
        <v>2943</v>
      </c>
      <c r="M932" s="128">
        <v>1754.47</v>
      </c>
      <c r="N932" s="174">
        <f t="shared" si="47"/>
        <v>161.30999999999995</v>
      </c>
      <c r="O932" s="175">
        <f t="shared" si="46"/>
        <v>9.1942295964023257E-2</v>
      </c>
      <c r="P932" s="185" t="s">
        <v>5078</v>
      </c>
    </row>
    <row r="933" spans="1:16" ht="12.75" customHeight="1" x14ac:dyDescent="0.2">
      <c r="A933" s="39">
        <v>1037</v>
      </c>
      <c r="B933" s="176" t="s">
        <v>119</v>
      </c>
      <c r="C933" s="176" t="s">
        <v>120</v>
      </c>
      <c r="D933" s="126"/>
      <c r="E933" s="54"/>
      <c r="F933" s="119" t="s">
        <v>2944</v>
      </c>
      <c r="G933" s="120"/>
      <c r="H933" s="127" t="s">
        <v>119</v>
      </c>
      <c r="I933" s="127" t="s">
        <v>120</v>
      </c>
      <c r="J933" s="126"/>
      <c r="K933" s="54"/>
      <c r="L933" s="127" t="s">
        <v>2944</v>
      </c>
      <c r="M933" s="124"/>
      <c r="O933" s="175" t="str">
        <f t="shared" si="46"/>
        <v/>
      </c>
    </row>
    <row r="934" spans="1:16" ht="12.75" customHeight="1" x14ac:dyDescent="0.2">
      <c r="A934" s="39">
        <v>1038</v>
      </c>
      <c r="B934" s="117"/>
      <c r="C934" s="117"/>
      <c r="D934" s="126" t="s">
        <v>2945</v>
      </c>
      <c r="E934" s="54" t="s">
        <v>2946</v>
      </c>
      <c r="F934" s="127" t="s">
        <v>2947</v>
      </c>
      <c r="G934" s="128">
        <v>597.5</v>
      </c>
      <c r="H934" s="124"/>
      <c r="I934" s="124"/>
      <c r="J934" s="126" t="s">
        <v>2945</v>
      </c>
      <c r="K934" s="54" t="s">
        <v>2946</v>
      </c>
      <c r="L934" s="127" t="s">
        <v>2947</v>
      </c>
      <c r="M934" s="128">
        <v>575.91999999999996</v>
      </c>
      <c r="N934" s="174">
        <f t="shared" ref="N934:N961" si="48">G934-M934</f>
        <v>21.580000000000041</v>
      </c>
      <c r="O934" s="175">
        <f t="shared" si="46"/>
        <v>3.7470482011390471E-2</v>
      </c>
    </row>
    <row r="935" spans="1:16" ht="12.75" customHeight="1" x14ac:dyDescent="0.2">
      <c r="A935" s="39">
        <v>1039</v>
      </c>
      <c r="B935" s="117"/>
      <c r="C935" s="117"/>
      <c r="D935" s="126" t="s">
        <v>2948</v>
      </c>
      <c r="E935" s="54" t="s">
        <v>2949</v>
      </c>
      <c r="F935" s="127" t="s">
        <v>2950</v>
      </c>
      <c r="G935" s="128">
        <v>896.25</v>
      </c>
      <c r="H935" s="124"/>
      <c r="I935" s="124"/>
      <c r="J935" s="126" t="s">
        <v>2948</v>
      </c>
      <c r="K935" s="54" t="s">
        <v>2949</v>
      </c>
      <c r="L935" s="127" t="s">
        <v>2950</v>
      </c>
      <c r="M935" s="128">
        <v>863.88</v>
      </c>
      <c r="N935" s="174">
        <f t="shared" si="48"/>
        <v>32.370000000000005</v>
      </c>
      <c r="O935" s="175">
        <f t="shared" si="46"/>
        <v>3.7470482011390471E-2</v>
      </c>
    </row>
    <row r="936" spans="1:16" ht="12.75" customHeight="1" x14ac:dyDescent="0.2">
      <c r="A936" s="39">
        <v>1040</v>
      </c>
      <c r="B936" s="117"/>
      <c r="C936" s="117"/>
      <c r="D936" s="126" t="s">
        <v>2951</v>
      </c>
      <c r="E936" s="54" t="s">
        <v>2952</v>
      </c>
      <c r="F936" s="127" t="s">
        <v>2953</v>
      </c>
      <c r="G936" s="128">
        <v>1194.99</v>
      </c>
      <c r="H936" s="124"/>
      <c r="I936" s="124"/>
      <c r="J936" s="126" t="s">
        <v>2951</v>
      </c>
      <c r="K936" s="54" t="s">
        <v>2952</v>
      </c>
      <c r="L936" s="127" t="s">
        <v>2953</v>
      </c>
      <c r="M936" s="128">
        <v>1151.8399999999999</v>
      </c>
      <c r="N936" s="174">
        <f t="shared" si="48"/>
        <v>43.150000000000091</v>
      </c>
      <c r="O936" s="175">
        <f t="shared" si="46"/>
        <v>3.7461800250034871E-2</v>
      </c>
    </row>
    <row r="937" spans="1:16" ht="12.75" customHeight="1" x14ac:dyDescent="0.2">
      <c r="A937" s="39">
        <v>1041</v>
      </c>
      <c r="B937" s="117"/>
      <c r="C937" s="117"/>
      <c r="D937" s="126" t="s">
        <v>2954</v>
      </c>
      <c r="E937" s="54" t="s">
        <v>2955</v>
      </c>
      <c r="F937" s="127" t="s">
        <v>2956</v>
      </c>
      <c r="G937" s="128">
        <v>1493.74</v>
      </c>
      <c r="H937" s="124"/>
      <c r="I937" s="124"/>
      <c r="J937" s="126" t="s">
        <v>2954</v>
      </c>
      <c r="K937" s="54" t="s">
        <v>2955</v>
      </c>
      <c r="L937" s="127" t="s">
        <v>2956</v>
      </c>
      <c r="M937" s="128">
        <v>1439.79</v>
      </c>
      <c r="N937" s="174">
        <f t="shared" si="48"/>
        <v>53.950000000000045</v>
      </c>
      <c r="O937" s="175">
        <f t="shared" si="46"/>
        <v>3.7470742261024315E-2</v>
      </c>
    </row>
    <row r="938" spans="1:16" ht="12.75" customHeight="1" x14ac:dyDescent="0.2">
      <c r="A938" s="39">
        <v>1042</v>
      </c>
      <c r="B938" s="117"/>
      <c r="C938" s="117"/>
      <c r="D938" s="126" t="s">
        <v>2957</v>
      </c>
      <c r="E938" s="54" t="s">
        <v>2958</v>
      </c>
      <c r="F938" s="127" t="s">
        <v>2959</v>
      </c>
      <c r="G938" s="128">
        <v>1914.98</v>
      </c>
      <c r="H938" s="124"/>
      <c r="I938" s="124"/>
      <c r="J938" s="126" t="s">
        <v>2957</v>
      </c>
      <c r="K938" s="54" t="s">
        <v>2958</v>
      </c>
      <c r="L938" s="127" t="s">
        <v>2959</v>
      </c>
      <c r="M938" s="128">
        <v>1842.94</v>
      </c>
      <c r="N938" s="174">
        <f t="shared" si="48"/>
        <v>72.039999999999964</v>
      </c>
      <c r="O938" s="175">
        <f t="shared" si="46"/>
        <v>3.9089715346131593E-2</v>
      </c>
    </row>
    <row r="939" spans="1:16" ht="12.75" customHeight="1" x14ac:dyDescent="0.2">
      <c r="A939" s="39">
        <v>1043</v>
      </c>
      <c r="B939" s="117"/>
      <c r="C939" s="117"/>
      <c r="D939" s="126" t="s">
        <v>2960</v>
      </c>
      <c r="E939" s="54" t="s">
        <v>2961</v>
      </c>
      <c r="F939" s="127" t="s">
        <v>2962</v>
      </c>
      <c r="G939" s="128">
        <v>2509.4899999999998</v>
      </c>
      <c r="H939" s="124"/>
      <c r="I939" s="124"/>
      <c r="J939" s="126" t="s">
        <v>2960</v>
      </c>
      <c r="K939" s="54" t="s">
        <v>2961</v>
      </c>
      <c r="L939" s="127" t="s">
        <v>2962</v>
      </c>
      <c r="M939" s="128">
        <v>2424.61</v>
      </c>
      <c r="N939" s="174">
        <f t="shared" si="48"/>
        <v>84.879999999999654</v>
      </c>
      <c r="O939" s="175">
        <f t="shared" si="46"/>
        <v>3.5007691958706566E-2</v>
      </c>
    </row>
    <row r="940" spans="1:16" ht="12.75" customHeight="1" x14ac:dyDescent="0.2">
      <c r="A940" s="39">
        <v>1044</v>
      </c>
      <c r="B940" s="117"/>
      <c r="C940" s="117"/>
      <c r="D940" s="126" t="s">
        <v>2963</v>
      </c>
      <c r="E940" s="54" t="s">
        <v>2964</v>
      </c>
      <c r="F940" s="127" t="s">
        <v>2965</v>
      </c>
      <c r="G940" s="128">
        <v>3127.9</v>
      </c>
      <c r="H940" s="124"/>
      <c r="I940" s="124"/>
      <c r="J940" s="126" t="s">
        <v>2963</v>
      </c>
      <c r="K940" s="54" t="s">
        <v>2964</v>
      </c>
      <c r="L940" s="127" t="s">
        <v>2965</v>
      </c>
      <c r="M940" s="128">
        <v>3003.41</v>
      </c>
      <c r="N940" s="174">
        <f t="shared" si="48"/>
        <v>124.49000000000024</v>
      </c>
      <c r="O940" s="175">
        <f t="shared" si="46"/>
        <v>4.1449552342171181E-2</v>
      </c>
    </row>
    <row r="941" spans="1:16" ht="12.75" customHeight="1" x14ac:dyDescent="0.2">
      <c r="A941" s="39">
        <v>1045</v>
      </c>
      <c r="B941" s="117"/>
      <c r="C941" s="117"/>
      <c r="D941" s="126" t="s">
        <v>2966</v>
      </c>
      <c r="E941" s="54" t="s">
        <v>2967</v>
      </c>
      <c r="F941" s="127" t="s">
        <v>2968</v>
      </c>
      <c r="G941" s="128">
        <v>3734.36</v>
      </c>
      <c r="H941" s="124"/>
      <c r="I941" s="124"/>
      <c r="J941" s="126" t="s">
        <v>2966</v>
      </c>
      <c r="K941" s="54" t="s">
        <v>2967</v>
      </c>
      <c r="L941" s="127" t="s">
        <v>2968</v>
      </c>
      <c r="M941" s="128">
        <v>3576.45</v>
      </c>
      <c r="N941" s="174">
        <f t="shared" si="48"/>
        <v>157.91000000000031</v>
      </c>
      <c r="O941" s="175">
        <f t="shared" si="46"/>
        <v>4.4152721273889028E-2</v>
      </c>
    </row>
    <row r="942" spans="1:16" ht="12.75" customHeight="1" x14ac:dyDescent="0.2">
      <c r="A942" s="39">
        <v>1046</v>
      </c>
      <c r="B942" s="117"/>
      <c r="C942" s="117"/>
      <c r="D942" s="126" t="s">
        <v>2969</v>
      </c>
      <c r="E942" s="54" t="s">
        <v>2970</v>
      </c>
      <c r="F942" s="127" t="s">
        <v>2971</v>
      </c>
      <c r="G942" s="128">
        <v>4319.8999999999996</v>
      </c>
      <c r="H942" s="124"/>
      <c r="I942" s="124"/>
      <c r="J942" s="126" t="s">
        <v>2969</v>
      </c>
      <c r="K942" s="54" t="s">
        <v>2970</v>
      </c>
      <c r="L942" s="127" t="s">
        <v>2971</v>
      </c>
      <c r="M942" s="128">
        <v>4155.25</v>
      </c>
      <c r="N942" s="174">
        <f t="shared" si="48"/>
        <v>164.64999999999964</v>
      </c>
      <c r="O942" s="175">
        <f t="shared" si="46"/>
        <v>3.9624571325431512E-2</v>
      </c>
    </row>
    <row r="943" spans="1:16" ht="12.75" customHeight="1" x14ac:dyDescent="0.2">
      <c r="A943" s="39">
        <v>1047</v>
      </c>
      <c r="B943" s="117"/>
      <c r="C943" s="117"/>
      <c r="D943" s="126" t="s">
        <v>2972</v>
      </c>
      <c r="E943" s="54" t="s">
        <v>2973</v>
      </c>
      <c r="F943" s="127" t="s">
        <v>2974</v>
      </c>
      <c r="G943" s="128">
        <v>4914.41</v>
      </c>
      <c r="H943" s="124"/>
      <c r="I943" s="124"/>
      <c r="J943" s="126" t="s">
        <v>2972</v>
      </c>
      <c r="K943" s="54" t="s">
        <v>2973</v>
      </c>
      <c r="L943" s="127" t="s">
        <v>2974</v>
      </c>
      <c r="M943" s="128">
        <v>4736.92</v>
      </c>
      <c r="N943" s="174">
        <f t="shared" si="48"/>
        <v>177.48999999999978</v>
      </c>
      <c r="O943" s="175">
        <f t="shared" si="46"/>
        <v>3.7469494946082982E-2</v>
      </c>
    </row>
    <row r="944" spans="1:16" ht="12.75" customHeight="1" x14ac:dyDescent="0.2">
      <c r="A944" s="39">
        <v>1048</v>
      </c>
      <c r="B944" s="117"/>
      <c r="C944" s="117"/>
      <c r="D944" s="126" t="s">
        <v>2975</v>
      </c>
      <c r="E944" s="54" t="s">
        <v>2976</v>
      </c>
      <c r="F944" s="127" t="s">
        <v>2977</v>
      </c>
      <c r="G944" s="128">
        <v>5508.92</v>
      </c>
      <c r="H944" s="124"/>
      <c r="I944" s="124"/>
      <c r="J944" s="126" t="s">
        <v>2975</v>
      </c>
      <c r="K944" s="54" t="s">
        <v>2976</v>
      </c>
      <c r="L944" s="127" t="s">
        <v>2977</v>
      </c>
      <c r="M944" s="128">
        <v>5327.24</v>
      </c>
      <c r="N944" s="174">
        <f t="shared" si="48"/>
        <v>181.68000000000029</v>
      </c>
      <c r="O944" s="175">
        <f t="shared" si="46"/>
        <v>3.410396377861713E-2</v>
      </c>
    </row>
    <row r="945" spans="1:16" ht="12.75" customHeight="1" x14ac:dyDescent="0.2">
      <c r="A945" s="39">
        <v>1049</v>
      </c>
      <c r="B945" s="117"/>
      <c r="C945" s="117"/>
      <c r="D945" s="126" t="s">
        <v>2978</v>
      </c>
      <c r="E945" s="54" t="s">
        <v>2979</v>
      </c>
      <c r="F945" s="127" t="s">
        <v>2980</v>
      </c>
      <c r="G945" s="128">
        <v>6273.72</v>
      </c>
      <c r="H945" s="124"/>
      <c r="I945" s="124"/>
      <c r="J945" s="126" t="s">
        <v>2978</v>
      </c>
      <c r="K945" s="54" t="s">
        <v>2979</v>
      </c>
      <c r="L945" s="127" t="s">
        <v>2980</v>
      </c>
      <c r="M945" s="128">
        <v>6047.14</v>
      </c>
      <c r="N945" s="174">
        <f t="shared" si="48"/>
        <v>226.57999999999993</v>
      </c>
      <c r="O945" s="175">
        <f t="shared" si="46"/>
        <v>3.7468952265037769E-2</v>
      </c>
    </row>
    <row r="946" spans="1:16" ht="12.75" customHeight="1" x14ac:dyDescent="0.2">
      <c r="A946" s="39">
        <v>1050</v>
      </c>
      <c r="B946" s="117"/>
      <c r="C946" s="117"/>
      <c r="D946" s="126" t="s">
        <v>2981</v>
      </c>
      <c r="E946" s="54" t="s">
        <v>2982</v>
      </c>
      <c r="F946" s="127" t="s">
        <v>2983</v>
      </c>
      <c r="G946" s="128">
        <v>7468.71</v>
      </c>
      <c r="H946" s="124"/>
      <c r="I946" s="124"/>
      <c r="J946" s="126" t="s">
        <v>2981</v>
      </c>
      <c r="K946" s="54" t="s">
        <v>2982</v>
      </c>
      <c r="L946" s="127" t="s">
        <v>2983</v>
      </c>
      <c r="M946" s="128">
        <v>7198.97</v>
      </c>
      <c r="N946" s="174">
        <f t="shared" si="48"/>
        <v>269.73999999999978</v>
      </c>
      <c r="O946" s="175">
        <f t="shared" si="46"/>
        <v>3.7469249073131206E-2</v>
      </c>
    </row>
    <row r="947" spans="1:16" ht="12.75" customHeight="1" x14ac:dyDescent="0.2">
      <c r="A947" s="39">
        <v>1051</v>
      </c>
      <c r="B947" s="117"/>
      <c r="C947" s="117"/>
      <c r="D947" s="126" t="s">
        <v>2984</v>
      </c>
      <c r="E947" s="54" t="s">
        <v>2985</v>
      </c>
      <c r="F947" s="127" t="s">
        <v>2986</v>
      </c>
      <c r="G947" s="128">
        <v>8663.7000000000007</v>
      </c>
      <c r="H947" s="124"/>
      <c r="I947" s="124"/>
      <c r="J947" s="126" t="s">
        <v>2984</v>
      </c>
      <c r="K947" s="54" t="s">
        <v>2985</v>
      </c>
      <c r="L947" s="127" t="s">
        <v>2986</v>
      </c>
      <c r="M947" s="128">
        <v>8350.81</v>
      </c>
      <c r="N947" s="174">
        <f t="shared" si="48"/>
        <v>312.89000000000124</v>
      </c>
      <c r="O947" s="175">
        <f t="shared" si="46"/>
        <v>3.746822164556507E-2</v>
      </c>
    </row>
    <row r="948" spans="1:16" ht="12.75" customHeight="1" x14ac:dyDescent="0.2">
      <c r="A948" s="39">
        <v>1052</v>
      </c>
      <c r="B948" s="117"/>
      <c r="C948" s="117"/>
      <c r="D948" s="126" t="s">
        <v>2987</v>
      </c>
      <c r="E948" s="54" t="s">
        <v>2988</v>
      </c>
      <c r="F948" s="127" t="s">
        <v>2989</v>
      </c>
      <c r="G948" s="128">
        <v>9858.7000000000007</v>
      </c>
      <c r="H948" s="124"/>
      <c r="I948" s="124"/>
      <c r="J948" s="126" t="s">
        <v>2987</v>
      </c>
      <c r="K948" s="54" t="s">
        <v>2988</v>
      </c>
      <c r="L948" s="127" t="s">
        <v>2989</v>
      </c>
      <c r="M948" s="128">
        <v>9502.64</v>
      </c>
      <c r="N948" s="174">
        <f t="shared" si="48"/>
        <v>356.06000000000131</v>
      </c>
      <c r="O948" s="175">
        <f t="shared" si="46"/>
        <v>3.7469587398870408E-2</v>
      </c>
    </row>
    <row r="949" spans="1:16" ht="12.75" customHeight="1" x14ac:dyDescent="0.2">
      <c r="A949" s="39">
        <v>1053</v>
      </c>
      <c r="B949" s="117"/>
      <c r="C949" s="117"/>
      <c r="D949" s="126" t="s">
        <v>2990</v>
      </c>
      <c r="E949" s="54" t="s">
        <v>2991</v>
      </c>
      <c r="F949" s="127" t="s">
        <v>2992</v>
      </c>
      <c r="G949" s="128">
        <v>10984.98</v>
      </c>
      <c r="H949" s="124"/>
      <c r="I949" s="124"/>
      <c r="J949" s="126" t="s">
        <v>2990</v>
      </c>
      <c r="K949" s="54" t="s">
        <v>2991</v>
      </c>
      <c r="L949" s="127" t="s">
        <v>2992</v>
      </c>
      <c r="M949" s="128">
        <v>10654.48</v>
      </c>
      <c r="N949" s="174">
        <f t="shared" si="48"/>
        <v>330.5</v>
      </c>
      <c r="O949" s="175">
        <f t="shared" si="46"/>
        <v>3.1019815138796147E-2</v>
      </c>
    </row>
    <row r="950" spans="1:16" ht="12.75" customHeight="1" x14ac:dyDescent="0.2">
      <c r="A950" s="39">
        <v>1054</v>
      </c>
      <c r="B950" s="117"/>
      <c r="C950" s="117"/>
      <c r="D950" s="126" t="s">
        <v>2993</v>
      </c>
      <c r="E950" s="54" t="s">
        <v>2994</v>
      </c>
      <c r="F950" s="127" t="s">
        <v>2995</v>
      </c>
      <c r="G950" s="128">
        <v>12398.06</v>
      </c>
      <c r="H950" s="124"/>
      <c r="I950" s="124"/>
      <c r="J950" s="126" t="s">
        <v>2993</v>
      </c>
      <c r="K950" s="54" t="s">
        <v>2994</v>
      </c>
      <c r="L950" s="127" t="s">
        <v>2995</v>
      </c>
      <c r="M950" s="128">
        <v>11950.29</v>
      </c>
      <c r="N950" s="174">
        <f t="shared" si="48"/>
        <v>447.76999999999862</v>
      </c>
      <c r="O950" s="175">
        <f t="shared" si="46"/>
        <v>3.7469383588180527E-2</v>
      </c>
    </row>
    <row r="951" spans="1:16" ht="12.75" customHeight="1" x14ac:dyDescent="0.2">
      <c r="A951" s="39">
        <v>1055</v>
      </c>
      <c r="B951" s="117"/>
      <c r="C951" s="117"/>
      <c r="D951" s="126" t="s">
        <v>2996</v>
      </c>
      <c r="E951" s="54" t="s">
        <v>2997</v>
      </c>
      <c r="F951" s="127" t="s">
        <v>2998</v>
      </c>
      <c r="G951" s="128">
        <v>14190.55</v>
      </c>
      <c r="H951" s="124"/>
      <c r="I951" s="124"/>
      <c r="J951" s="126" t="s">
        <v>2996</v>
      </c>
      <c r="K951" s="54" t="s">
        <v>2997</v>
      </c>
      <c r="L951" s="127" t="s">
        <v>2998</v>
      </c>
      <c r="M951" s="128">
        <v>13678.05</v>
      </c>
      <c r="N951" s="174">
        <f t="shared" si="48"/>
        <v>512.5</v>
      </c>
      <c r="O951" s="175">
        <f t="shared" si="46"/>
        <v>3.7468791238517207E-2</v>
      </c>
    </row>
    <row r="952" spans="1:16" ht="12.75" customHeight="1" x14ac:dyDescent="0.2">
      <c r="A952" s="39">
        <v>1056</v>
      </c>
      <c r="B952" s="117"/>
      <c r="C952" s="117"/>
      <c r="D952" s="126" t="s">
        <v>2999</v>
      </c>
      <c r="E952" s="54" t="s">
        <v>3000</v>
      </c>
      <c r="F952" s="127" t="s">
        <v>3001</v>
      </c>
      <c r="G952" s="128">
        <v>15983.04</v>
      </c>
      <c r="H952" s="124"/>
      <c r="I952" s="124"/>
      <c r="J952" s="126" t="s">
        <v>2999</v>
      </c>
      <c r="K952" s="54" t="s">
        <v>3000</v>
      </c>
      <c r="L952" s="127" t="s">
        <v>3001</v>
      </c>
      <c r="M952" s="128">
        <v>15405.8</v>
      </c>
      <c r="N952" s="174">
        <f t="shared" si="48"/>
        <v>577.2400000000016</v>
      </c>
      <c r="O952" s="175">
        <f t="shared" si="46"/>
        <v>3.7469005179867398E-2</v>
      </c>
    </row>
    <row r="953" spans="1:16" ht="12.75" customHeight="1" x14ac:dyDescent="0.2">
      <c r="A953" s="39">
        <v>1057</v>
      </c>
      <c r="B953" s="117"/>
      <c r="C953" s="117"/>
      <c r="D953" s="126" t="s">
        <v>3002</v>
      </c>
      <c r="E953" s="54" t="s">
        <v>3003</v>
      </c>
      <c r="F953" s="127" t="s">
        <v>3004</v>
      </c>
      <c r="G953" s="128">
        <v>17775.53</v>
      </c>
      <c r="H953" s="124"/>
      <c r="I953" s="124"/>
      <c r="J953" s="126" t="s">
        <v>3002</v>
      </c>
      <c r="K953" s="54" t="s">
        <v>3003</v>
      </c>
      <c r="L953" s="127" t="s">
        <v>3004</v>
      </c>
      <c r="M953" s="128">
        <v>17133.55</v>
      </c>
      <c r="N953" s="174">
        <f t="shared" si="48"/>
        <v>641.97999999999956</v>
      </c>
      <c r="O953" s="175">
        <f t="shared" si="46"/>
        <v>3.746917597345556E-2</v>
      </c>
    </row>
    <row r="954" spans="1:16" ht="12.75" customHeight="1" x14ac:dyDescent="0.2">
      <c r="A954" s="39">
        <v>1058</v>
      </c>
      <c r="B954" s="117"/>
      <c r="C954" s="117"/>
      <c r="D954" s="126" t="s">
        <v>3005</v>
      </c>
      <c r="E954" s="54" t="s">
        <v>3006</v>
      </c>
      <c r="F954" s="127" t="s">
        <v>3007</v>
      </c>
      <c r="G954" s="128">
        <v>19568.02</v>
      </c>
      <c r="H954" s="124"/>
      <c r="I954" s="124"/>
      <c r="J954" s="126" t="s">
        <v>3005</v>
      </c>
      <c r="K954" s="54" t="s">
        <v>3006</v>
      </c>
      <c r="L954" s="127" t="s">
        <v>3007</v>
      </c>
      <c r="M954" s="128">
        <v>18861.310000000001</v>
      </c>
      <c r="N954" s="174">
        <f t="shared" si="48"/>
        <v>706.70999999999913</v>
      </c>
      <c r="O954" s="175">
        <f t="shared" si="46"/>
        <v>3.7468765425094919E-2</v>
      </c>
    </row>
    <row r="955" spans="1:16" ht="12.75" customHeight="1" x14ac:dyDescent="0.2">
      <c r="A955" s="39">
        <v>1059</v>
      </c>
      <c r="B955" s="117"/>
      <c r="C955" s="117"/>
      <c r="D955" s="126" t="s">
        <v>3008</v>
      </c>
      <c r="E955" s="54" t="s">
        <v>3009</v>
      </c>
      <c r="F955" s="127" t="s">
        <v>3010</v>
      </c>
      <c r="G955" s="128">
        <v>21509.88</v>
      </c>
      <c r="H955" s="124"/>
      <c r="I955" s="124"/>
      <c r="J955" s="126" t="s">
        <v>3008</v>
      </c>
      <c r="K955" s="54" t="s">
        <v>3009</v>
      </c>
      <c r="L955" s="127" t="s">
        <v>3010</v>
      </c>
      <c r="M955" s="128">
        <v>20733.04</v>
      </c>
      <c r="N955" s="174">
        <f t="shared" si="48"/>
        <v>776.84000000000015</v>
      </c>
      <c r="O955" s="175">
        <f t="shared" si="46"/>
        <v>3.7468697306328513E-2</v>
      </c>
    </row>
    <row r="956" spans="1:16" ht="12.75" customHeight="1" x14ac:dyDescent="0.2">
      <c r="A956" s="39">
        <v>1060</v>
      </c>
      <c r="B956" s="117"/>
      <c r="C956" s="117"/>
      <c r="D956" s="126" t="s">
        <v>3011</v>
      </c>
      <c r="E956" s="54" t="s">
        <v>3012</v>
      </c>
      <c r="F956" s="127" t="s">
        <v>3013</v>
      </c>
      <c r="G956" s="128">
        <v>23899.87</v>
      </c>
      <c r="H956" s="124"/>
      <c r="I956" s="124"/>
      <c r="J956" s="126" t="s">
        <v>3011</v>
      </c>
      <c r="K956" s="54" t="s">
        <v>3012</v>
      </c>
      <c r="L956" s="127" t="s">
        <v>3013</v>
      </c>
      <c r="M956" s="128">
        <v>23036.71</v>
      </c>
      <c r="N956" s="174">
        <f t="shared" si="48"/>
        <v>863.15999999999985</v>
      </c>
      <c r="O956" s="175">
        <f t="shared" si="46"/>
        <v>3.7468892042309854E-2</v>
      </c>
    </row>
    <row r="957" spans="1:16" ht="12.75" customHeight="1" x14ac:dyDescent="0.2">
      <c r="A957" s="39">
        <v>1061</v>
      </c>
      <c r="B957" s="117"/>
      <c r="C957" s="117"/>
      <c r="D957" s="126" t="s">
        <v>3014</v>
      </c>
      <c r="E957" s="54" t="s">
        <v>3015</v>
      </c>
      <c r="F957" s="127" t="s">
        <v>3016</v>
      </c>
      <c r="G957" s="128">
        <v>26289.86</v>
      </c>
      <c r="H957" s="124"/>
      <c r="I957" s="124"/>
      <c r="J957" s="126" t="s">
        <v>3014</v>
      </c>
      <c r="K957" s="54" t="s">
        <v>3015</v>
      </c>
      <c r="L957" s="127" t="s">
        <v>3016</v>
      </c>
      <c r="M957" s="128">
        <v>25340.38</v>
      </c>
      <c r="N957" s="174">
        <f t="shared" si="48"/>
        <v>949.47999999999956</v>
      </c>
      <c r="O957" s="175">
        <f t="shared" si="46"/>
        <v>3.7469051371763262E-2</v>
      </c>
    </row>
    <row r="958" spans="1:16" ht="12.75" customHeight="1" x14ac:dyDescent="0.2">
      <c r="A958" s="39">
        <v>1062</v>
      </c>
      <c r="B958" s="117"/>
      <c r="C958" s="117"/>
      <c r="D958" s="126" t="s">
        <v>3017</v>
      </c>
      <c r="E958" s="54" t="s">
        <v>3018</v>
      </c>
      <c r="F958" s="127" t="s">
        <v>3019</v>
      </c>
      <c r="G958" s="128">
        <v>28679.85</v>
      </c>
      <c r="H958" s="124"/>
      <c r="I958" s="124"/>
      <c r="J958" s="126" t="s">
        <v>3017</v>
      </c>
      <c r="K958" s="54" t="s">
        <v>3018</v>
      </c>
      <c r="L958" s="127" t="s">
        <v>3019</v>
      </c>
      <c r="M958" s="128">
        <v>27644.05</v>
      </c>
      <c r="N958" s="174">
        <f t="shared" si="48"/>
        <v>1035.7999999999993</v>
      </c>
      <c r="O958" s="175">
        <f t="shared" si="46"/>
        <v>3.746918414631728E-2</v>
      </c>
      <c r="P958" s="185" t="s">
        <v>5077</v>
      </c>
    </row>
    <row r="959" spans="1:16" ht="12.75" customHeight="1" x14ac:dyDescent="0.2">
      <c r="A959" s="39">
        <v>1063</v>
      </c>
      <c r="B959" s="117"/>
      <c r="C959" s="117"/>
      <c r="D959" s="126" t="s">
        <v>3020</v>
      </c>
      <c r="E959" s="54" t="s">
        <v>3021</v>
      </c>
      <c r="F959" s="127" t="s">
        <v>3022</v>
      </c>
      <c r="G959" s="128">
        <v>31069.83</v>
      </c>
      <c r="H959" s="124"/>
      <c r="I959" s="124"/>
      <c r="J959" s="126" t="s">
        <v>3020</v>
      </c>
      <c r="K959" s="54" t="s">
        <v>3021</v>
      </c>
      <c r="L959" s="127" t="s">
        <v>3022</v>
      </c>
      <c r="M959" s="128">
        <v>29947.73</v>
      </c>
      <c r="N959" s="174">
        <f t="shared" si="48"/>
        <v>1122.1000000000022</v>
      </c>
      <c r="O959" s="175">
        <f t="shared" si="46"/>
        <v>3.7468616152209311E-2</v>
      </c>
      <c r="P959" s="185" t="s">
        <v>5077</v>
      </c>
    </row>
    <row r="960" spans="1:16" ht="12.75" customHeight="1" x14ac:dyDescent="0.2">
      <c r="A960" s="39">
        <v>1064</v>
      </c>
      <c r="B960" s="117"/>
      <c r="C960" s="117"/>
      <c r="D960" s="126" t="s">
        <v>3023</v>
      </c>
      <c r="E960" s="54" t="s">
        <v>3024</v>
      </c>
      <c r="F960" s="127" t="s">
        <v>3025</v>
      </c>
      <c r="G960" s="128">
        <v>33459.82</v>
      </c>
      <c r="H960" s="124"/>
      <c r="I960" s="124"/>
      <c r="J960" s="126" t="s">
        <v>3023</v>
      </c>
      <c r="K960" s="54" t="s">
        <v>3024</v>
      </c>
      <c r="L960" s="127" t="s">
        <v>3025</v>
      </c>
      <c r="M960" s="128">
        <v>32251.4</v>
      </c>
      <c r="N960" s="174">
        <f t="shared" si="48"/>
        <v>1208.4199999999983</v>
      </c>
      <c r="O960" s="175">
        <f t="shared" si="46"/>
        <v>3.7468761046032029E-2</v>
      </c>
      <c r="P960" s="185" t="s">
        <v>5077</v>
      </c>
    </row>
    <row r="961" spans="1:16" ht="12.75" customHeight="1" x14ac:dyDescent="0.2">
      <c r="A961" s="39">
        <v>1065</v>
      </c>
      <c r="B961" s="117"/>
      <c r="C961" s="117"/>
      <c r="D961" s="126" t="s">
        <v>3026</v>
      </c>
      <c r="E961" s="54" t="s">
        <v>3027</v>
      </c>
      <c r="F961" s="127" t="s">
        <v>3028</v>
      </c>
      <c r="G961" s="128">
        <v>35849.81</v>
      </c>
      <c r="H961" s="124"/>
      <c r="I961" s="124"/>
      <c r="J961" s="126" t="s">
        <v>3026</v>
      </c>
      <c r="K961" s="54" t="s">
        <v>3027</v>
      </c>
      <c r="L961" s="127" t="s">
        <v>3028</v>
      </c>
      <c r="M961" s="128">
        <v>34555.07</v>
      </c>
      <c r="N961" s="174">
        <f t="shared" si="48"/>
        <v>1294.739999999998</v>
      </c>
      <c r="O961" s="175">
        <f t="shared" si="46"/>
        <v>3.7468886620689812E-2</v>
      </c>
      <c r="P961" s="185" t="s">
        <v>5077</v>
      </c>
    </row>
    <row r="962" spans="1:16" ht="12.75" customHeight="1" x14ac:dyDescent="0.2">
      <c r="A962" s="39">
        <v>1066</v>
      </c>
      <c r="B962" s="117"/>
      <c r="C962" s="117"/>
      <c r="D962" s="126" t="s">
        <v>3029</v>
      </c>
      <c r="E962" s="54"/>
      <c r="F962" s="127" t="s">
        <v>3030</v>
      </c>
      <c r="G962" s="128"/>
      <c r="H962" s="124"/>
      <c r="I962" s="124"/>
      <c r="J962" s="126" t="s">
        <v>3029</v>
      </c>
      <c r="K962" s="54"/>
      <c r="L962" s="127" t="s">
        <v>5038</v>
      </c>
      <c r="M962" s="128"/>
      <c r="O962" s="175" t="str">
        <f t="shared" si="46"/>
        <v/>
      </c>
    </row>
    <row r="963" spans="1:16" ht="12.75" customHeight="1" x14ac:dyDescent="0.2">
      <c r="A963" s="39">
        <v>1067</v>
      </c>
      <c r="B963" s="117"/>
      <c r="C963" s="117"/>
      <c r="D963" s="126" t="s">
        <v>3031</v>
      </c>
      <c r="E963" s="54" t="s">
        <v>3032</v>
      </c>
      <c r="F963" s="127" t="s">
        <v>3033</v>
      </c>
      <c r="G963" s="128">
        <v>38239.800000000003</v>
      </c>
      <c r="H963" s="124"/>
      <c r="I963" s="124"/>
      <c r="J963" s="126" t="s">
        <v>3031</v>
      </c>
      <c r="K963" s="54" t="s">
        <v>3032</v>
      </c>
      <c r="L963" s="127" t="s">
        <v>3033</v>
      </c>
      <c r="M963" s="128">
        <v>36858.74</v>
      </c>
      <c r="N963" s="174">
        <f t="shared" ref="N963:N979" si="49">G963-M963</f>
        <v>1381.0600000000049</v>
      </c>
      <c r="O963" s="175">
        <f t="shared" si="46"/>
        <v>3.7468996498523977E-2</v>
      </c>
      <c r="P963" s="185" t="s">
        <v>5077</v>
      </c>
    </row>
    <row r="964" spans="1:16" ht="12.75" customHeight="1" x14ac:dyDescent="0.2">
      <c r="A964" s="39">
        <v>1068</v>
      </c>
      <c r="B964" s="117"/>
      <c r="C964" s="117"/>
      <c r="D964" s="126" t="s">
        <v>3034</v>
      </c>
      <c r="E964" s="54" t="s">
        <v>3035</v>
      </c>
      <c r="F964" s="127" t="s">
        <v>3036</v>
      </c>
      <c r="G964" s="128">
        <v>40928.53</v>
      </c>
      <c r="H964" s="124"/>
      <c r="I964" s="124"/>
      <c r="J964" s="126" t="s">
        <v>3034</v>
      </c>
      <c r="K964" s="54" t="s">
        <v>3035</v>
      </c>
      <c r="L964" s="127" t="s">
        <v>3036</v>
      </c>
      <c r="M964" s="128">
        <v>39450.370000000003</v>
      </c>
      <c r="N964" s="174">
        <f t="shared" si="49"/>
        <v>1478.1599999999962</v>
      </c>
      <c r="O964" s="175">
        <f t="shared" ref="O964:O1027" si="50">IF(N964&lt;&gt;"",G964/M964-1,"")</f>
        <v>3.7468850102039486E-2</v>
      </c>
      <c r="P964" s="185" t="s">
        <v>5077</v>
      </c>
    </row>
    <row r="965" spans="1:16" ht="12.75" customHeight="1" x14ac:dyDescent="0.2">
      <c r="A965" s="39">
        <v>1069</v>
      </c>
      <c r="B965" s="117"/>
      <c r="C965" s="117"/>
      <c r="D965" s="126" t="s">
        <v>3037</v>
      </c>
      <c r="E965" s="54" t="s">
        <v>3038</v>
      </c>
      <c r="F965" s="127" t="s">
        <v>3039</v>
      </c>
      <c r="G965" s="128">
        <v>44513.51</v>
      </c>
      <c r="H965" s="124"/>
      <c r="I965" s="124"/>
      <c r="J965" s="126" t="s">
        <v>3037</v>
      </c>
      <c r="K965" s="54" t="s">
        <v>3038</v>
      </c>
      <c r="L965" s="127" t="s">
        <v>3039</v>
      </c>
      <c r="M965" s="128">
        <v>42905.88</v>
      </c>
      <c r="N965" s="174">
        <f t="shared" si="49"/>
        <v>1607.6300000000047</v>
      </c>
      <c r="O965" s="175">
        <f t="shared" si="50"/>
        <v>3.7468757195983526E-2</v>
      </c>
      <c r="P965" s="185" t="s">
        <v>5077</v>
      </c>
    </row>
    <row r="966" spans="1:16" ht="12.75" customHeight="1" x14ac:dyDescent="0.2">
      <c r="A966" s="39">
        <v>1070</v>
      </c>
      <c r="B966" s="117"/>
      <c r="C966" s="117"/>
      <c r="D966" s="126" t="s">
        <v>3040</v>
      </c>
      <c r="E966" s="54" t="s">
        <v>3041</v>
      </c>
      <c r="F966" s="127" t="s">
        <v>3042</v>
      </c>
      <c r="G966" s="128">
        <v>48098.49</v>
      </c>
      <c r="H966" s="124"/>
      <c r="I966" s="124"/>
      <c r="J966" s="126" t="s">
        <v>3040</v>
      </c>
      <c r="K966" s="54" t="s">
        <v>3041</v>
      </c>
      <c r="L966" s="127" t="s">
        <v>3042</v>
      </c>
      <c r="M966" s="128">
        <v>46361.38</v>
      </c>
      <c r="N966" s="174">
        <f t="shared" si="49"/>
        <v>1737.1100000000006</v>
      </c>
      <c r="O966" s="175">
        <f t="shared" si="50"/>
        <v>3.7468901917932618E-2</v>
      </c>
      <c r="P966" s="185" t="s">
        <v>5077</v>
      </c>
    </row>
    <row r="967" spans="1:16" ht="12.75" customHeight="1" x14ac:dyDescent="0.2">
      <c r="A967" s="39">
        <v>1071</v>
      </c>
      <c r="B967" s="117"/>
      <c r="C967" s="117"/>
      <c r="D967" s="126" t="s">
        <v>3043</v>
      </c>
      <c r="E967" s="54" t="s">
        <v>3044</v>
      </c>
      <c r="F967" s="127" t="s">
        <v>3045</v>
      </c>
      <c r="G967" s="128">
        <v>51683.47</v>
      </c>
      <c r="H967" s="124"/>
      <c r="I967" s="124"/>
      <c r="J967" s="126" t="s">
        <v>3043</v>
      </c>
      <c r="K967" s="54" t="s">
        <v>3044</v>
      </c>
      <c r="L967" s="127" t="s">
        <v>3045</v>
      </c>
      <c r="M967" s="128">
        <v>49816.89</v>
      </c>
      <c r="N967" s="174">
        <f t="shared" si="49"/>
        <v>1866.5800000000017</v>
      </c>
      <c r="O967" s="175">
        <f t="shared" si="50"/>
        <v>3.7468818306401808E-2</v>
      </c>
      <c r="P967" s="185" t="s">
        <v>5077</v>
      </c>
    </row>
    <row r="968" spans="1:16" ht="12.75" customHeight="1" x14ac:dyDescent="0.2">
      <c r="A968" s="39">
        <v>1072</v>
      </c>
      <c r="B968" s="117"/>
      <c r="C968" s="117"/>
      <c r="D968" s="126" t="s">
        <v>3046</v>
      </c>
      <c r="E968" s="54" t="s">
        <v>3047</v>
      </c>
      <c r="F968" s="127" t="s">
        <v>3048</v>
      </c>
      <c r="G968" s="128">
        <v>55268.45</v>
      </c>
      <c r="H968" s="124"/>
      <c r="I968" s="124"/>
      <c r="J968" s="126" t="s">
        <v>3046</v>
      </c>
      <c r="K968" s="54" t="s">
        <v>3047</v>
      </c>
      <c r="L968" s="127" t="s">
        <v>3048</v>
      </c>
      <c r="M968" s="128">
        <v>53272.4</v>
      </c>
      <c r="N968" s="174">
        <f t="shared" si="49"/>
        <v>1996.0499999999956</v>
      </c>
      <c r="O968" s="175">
        <f t="shared" si="50"/>
        <v>3.7468745541781479E-2</v>
      </c>
      <c r="P968" s="185" t="s">
        <v>5077</v>
      </c>
    </row>
    <row r="969" spans="1:16" ht="12.75" customHeight="1" x14ac:dyDescent="0.2">
      <c r="A969" s="39">
        <v>1073</v>
      </c>
      <c r="B969" s="117"/>
      <c r="C969" s="117"/>
      <c r="D969" s="126" t="s">
        <v>3049</v>
      </c>
      <c r="E969" s="54" t="s">
        <v>3050</v>
      </c>
      <c r="F969" s="127" t="s">
        <v>3051</v>
      </c>
      <c r="G969" s="128">
        <v>59152.18</v>
      </c>
      <c r="H969" s="124"/>
      <c r="I969" s="124"/>
      <c r="J969" s="126" t="s">
        <v>3049</v>
      </c>
      <c r="K969" s="54" t="s">
        <v>3050</v>
      </c>
      <c r="L969" s="127" t="s">
        <v>3051</v>
      </c>
      <c r="M969" s="128">
        <v>57015.86</v>
      </c>
      <c r="N969" s="174">
        <f t="shared" si="49"/>
        <v>2136.3199999999997</v>
      </c>
      <c r="O969" s="175">
        <f t="shared" si="50"/>
        <v>3.7468872696123423E-2</v>
      </c>
      <c r="P969" s="185" t="s">
        <v>5077</v>
      </c>
    </row>
    <row r="970" spans="1:16" ht="12.75" customHeight="1" x14ac:dyDescent="0.2">
      <c r="A970" s="39">
        <v>1074</v>
      </c>
      <c r="B970" s="117"/>
      <c r="C970" s="117"/>
      <c r="D970" s="126" t="s">
        <v>3052</v>
      </c>
      <c r="E970" s="54" t="s">
        <v>3053</v>
      </c>
      <c r="F970" s="127" t="s">
        <v>3054</v>
      </c>
      <c r="G970" s="128">
        <v>63932.160000000003</v>
      </c>
      <c r="H970" s="124"/>
      <c r="I970" s="124"/>
      <c r="J970" s="126" t="s">
        <v>3052</v>
      </c>
      <c r="K970" s="54" t="s">
        <v>3053</v>
      </c>
      <c r="L970" s="127" t="s">
        <v>3054</v>
      </c>
      <c r="M970" s="128">
        <v>61623.199999999997</v>
      </c>
      <c r="N970" s="174">
        <f t="shared" si="49"/>
        <v>2308.9600000000064</v>
      </c>
      <c r="O970" s="175">
        <f t="shared" si="50"/>
        <v>3.7469005179867398E-2</v>
      </c>
      <c r="P970" s="185" t="s">
        <v>5077</v>
      </c>
    </row>
    <row r="971" spans="1:16" ht="12.75" customHeight="1" x14ac:dyDescent="0.2">
      <c r="A971" s="39">
        <v>1075</v>
      </c>
      <c r="B971" s="117"/>
      <c r="C971" s="117"/>
      <c r="D971" s="126" t="s">
        <v>3055</v>
      </c>
      <c r="E971" s="54" t="s">
        <v>3056</v>
      </c>
      <c r="F971" s="127" t="s">
        <v>3057</v>
      </c>
      <c r="G971" s="128">
        <v>68712.13</v>
      </c>
      <c r="H971" s="124"/>
      <c r="I971" s="124"/>
      <c r="J971" s="126" t="s">
        <v>3055</v>
      </c>
      <c r="K971" s="54" t="s">
        <v>3056</v>
      </c>
      <c r="L971" s="127" t="s">
        <v>3057</v>
      </c>
      <c r="M971" s="128">
        <v>66230.55</v>
      </c>
      <c r="N971" s="174">
        <f t="shared" si="49"/>
        <v>2481.5800000000017</v>
      </c>
      <c r="O971" s="175">
        <f t="shared" si="50"/>
        <v>3.7468811598273088E-2</v>
      </c>
      <c r="P971" s="185" t="s">
        <v>5077</v>
      </c>
    </row>
    <row r="972" spans="1:16" ht="12.75" customHeight="1" x14ac:dyDescent="0.2">
      <c r="A972" s="39">
        <v>1076</v>
      </c>
      <c r="B972" s="117"/>
      <c r="C972" s="117"/>
      <c r="D972" s="126" t="s">
        <v>3058</v>
      </c>
      <c r="E972" s="54" t="s">
        <v>3059</v>
      </c>
      <c r="F972" s="127" t="s">
        <v>3060</v>
      </c>
      <c r="G972" s="128">
        <v>73492.11</v>
      </c>
      <c r="H972" s="124"/>
      <c r="I972" s="124"/>
      <c r="J972" s="126" t="s">
        <v>3058</v>
      </c>
      <c r="K972" s="54" t="s">
        <v>3059</v>
      </c>
      <c r="L972" s="127" t="s">
        <v>3060</v>
      </c>
      <c r="M972" s="128">
        <v>70837.89</v>
      </c>
      <c r="N972" s="174">
        <f t="shared" si="49"/>
        <v>2654.2200000000012</v>
      </c>
      <c r="O972" s="175">
        <f t="shared" si="50"/>
        <v>3.7468930822191382E-2</v>
      </c>
      <c r="P972" s="185" t="s">
        <v>5077</v>
      </c>
    </row>
    <row r="973" spans="1:16" ht="12.75" customHeight="1" x14ac:dyDescent="0.2">
      <c r="A973" s="39">
        <v>1077</v>
      </c>
      <c r="B973" s="117"/>
      <c r="C973" s="117"/>
      <c r="D973" s="126" t="s">
        <v>3061</v>
      </c>
      <c r="E973" s="54" t="s">
        <v>3062</v>
      </c>
      <c r="F973" s="127" t="s">
        <v>3063</v>
      </c>
      <c r="G973" s="128">
        <v>78272.08</v>
      </c>
      <c r="H973" s="124"/>
      <c r="I973" s="124"/>
      <c r="J973" s="126" t="s">
        <v>3061</v>
      </c>
      <c r="K973" s="54" t="s">
        <v>3062</v>
      </c>
      <c r="L973" s="127" t="s">
        <v>3063</v>
      </c>
      <c r="M973" s="128">
        <v>75445.23</v>
      </c>
      <c r="N973" s="174">
        <f t="shared" si="49"/>
        <v>2826.8500000000058</v>
      </c>
      <c r="O973" s="175">
        <f t="shared" si="50"/>
        <v>3.7468902937932702E-2</v>
      </c>
      <c r="P973" s="185" t="s">
        <v>5077</v>
      </c>
    </row>
    <row r="974" spans="1:16" ht="12.75" customHeight="1" x14ac:dyDescent="0.2">
      <c r="A974" s="39">
        <v>1078</v>
      </c>
      <c r="B974" s="117"/>
      <c r="C974" s="117"/>
      <c r="D974" s="126" t="s">
        <v>3064</v>
      </c>
      <c r="E974" s="54" t="s">
        <v>3065</v>
      </c>
      <c r="F974" s="127" t="s">
        <v>3066</v>
      </c>
      <c r="G974" s="128">
        <v>83350.8</v>
      </c>
      <c r="H974" s="124"/>
      <c r="I974" s="124"/>
      <c r="J974" s="126" t="s">
        <v>3064</v>
      </c>
      <c r="K974" s="54" t="s">
        <v>3065</v>
      </c>
      <c r="L974" s="127" t="s">
        <v>3066</v>
      </c>
      <c r="M974" s="128">
        <v>80340.53</v>
      </c>
      <c r="N974" s="174">
        <f t="shared" si="49"/>
        <v>3010.2700000000041</v>
      </c>
      <c r="O974" s="175">
        <f t="shared" si="50"/>
        <v>3.7468884011594206E-2</v>
      </c>
      <c r="P974" s="185" t="s">
        <v>5077</v>
      </c>
    </row>
    <row r="975" spans="1:16" ht="12.75" customHeight="1" x14ac:dyDescent="0.2">
      <c r="A975" s="39">
        <v>1079</v>
      </c>
      <c r="B975" s="117"/>
      <c r="C975" s="117"/>
      <c r="D975" s="126" t="s">
        <v>3067</v>
      </c>
      <c r="E975" s="54" t="s">
        <v>3068</v>
      </c>
      <c r="F975" s="127" t="s">
        <v>3069</v>
      </c>
      <c r="G975" s="128">
        <v>89325.77</v>
      </c>
      <c r="H975" s="124"/>
      <c r="I975" s="124"/>
      <c r="J975" s="126" t="s">
        <v>3067</v>
      </c>
      <c r="K975" s="54" t="s">
        <v>3068</v>
      </c>
      <c r="L975" s="127" t="s">
        <v>3069</v>
      </c>
      <c r="M975" s="128">
        <v>86099.71</v>
      </c>
      <c r="N975" s="174">
        <f t="shared" si="49"/>
        <v>3226.0599999999977</v>
      </c>
      <c r="O975" s="175">
        <f t="shared" si="50"/>
        <v>3.746888346081545E-2</v>
      </c>
      <c r="P975" s="185" t="s">
        <v>5077</v>
      </c>
    </row>
    <row r="976" spans="1:16" ht="12.75" customHeight="1" x14ac:dyDescent="0.2">
      <c r="A976" s="39">
        <v>1080</v>
      </c>
      <c r="B976" s="117"/>
      <c r="C976" s="117"/>
      <c r="D976" s="126" t="s">
        <v>3070</v>
      </c>
      <c r="E976" s="54" t="s">
        <v>3071</v>
      </c>
      <c r="F976" s="127" t="s">
        <v>3072</v>
      </c>
      <c r="G976" s="128">
        <v>95300.74</v>
      </c>
      <c r="H976" s="124"/>
      <c r="I976" s="124"/>
      <c r="J976" s="126" t="s">
        <v>3070</v>
      </c>
      <c r="K976" s="54" t="s">
        <v>3071</v>
      </c>
      <c r="L976" s="127" t="s">
        <v>3072</v>
      </c>
      <c r="M976" s="128">
        <v>91858.89</v>
      </c>
      <c r="N976" s="174">
        <f t="shared" si="49"/>
        <v>3441.8500000000058</v>
      </c>
      <c r="O976" s="175">
        <f t="shared" si="50"/>
        <v>3.7468882979099893E-2</v>
      </c>
      <c r="P976" s="185" t="s">
        <v>5077</v>
      </c>
    </row>
    <row r="977" spans="1:16" ht="12.75" customHeight="1" x14ac:dyDescent="0.2">
      <c r="A977" s="39">
        <v>1081</v>
      </c>
      <c r="B977" s="117"/>
      <c r="C977" s="117"/>
      <c r="D977" s="126" t="s">
        <v>3073</v>
      </c>
      <c r="E977" s="54" t="s">
        <v>3074</v>
      </c>
      <c r="F977" s="127" t="s">
        <v>3075</v>
      </c>
      <c r="G977" s="128">
        <v>101275.71</v>
      </c>
      <c r="H977" s="124"/>
      <c r="I977" s="124"/>
      <c r="J977" s="126" t="s">
        <v>3073</v>
      </c>
      <c r="K977" s="54" t="s">
        <v>3074</v>
      </c>
      <c r="L977" s="127" t="s">
        <v>3075</v>
      </c>
      <c r="M977" s="128">
        <v>97618.07</v>
      </c>
      <c r="N977" s="174">
        <f t="shared" si="49"/>
        <v>3657.6399999999994</v>
      </c>
      <c r="O977" s="175">
        <f t="shared" si="50"/>
        <v>3.7468882554223759E-2</v>
      </c>
      <c r="P977" s="185" t="s">
        <v>5077</v>
      </c>
    </row>
    <row r="978" spans="1:16" ht="12.75" customHeight="1" x14ac:dyDescent="0.2">
      <c r="A978" s="39">
        <v>1082</v>
      </c>
      <c r="B978" s="117"/>
      <c r="C978" s="117"/>
      <c r="D978" s="126" t="s">
        <v>3076</v>
      </c>
      <c r="E978" s="54" t="s">
        <v>3077</v>
      </c>
      <c r="F978" s="127" t="s">
        <v>3078</v>
      </c>
      <c r="G978" s="128">
        <v>107250.68</v>
      </c>
      <c r="H978" s="124"/>
      <c r="I978" s="124"/>
      <c r="J978" s="126" t="s">
        <v>3076</v>
      </c>
      <c r="K978" s="54" t="s">
        <v>3077</v>
      </c>
      <c r="L978" s="127" t="s">
        <v>3078</v>
      </c>
      <c r="M978" s="128">
        <v>103377.25</v>
      </c>
      <c r="N978" s="174">
        <f t="shared" si="49"/>
        <v>3873.429999999993</v>
      </c>
      <c r="O978" s="175">
        <f t="shared" si="50"/>
        <v>3.7468882176687757E-2</v>
      </c>
      <c r="P978" s="185" t="s">
        <v>5077</v>
      </c>
    </row>
    <row r="979" spans="1:16" ht="12.75" customHeight="1" x14ac:dyDescent="0.2">
      <c r="A979" s="39">
        <v>1083</v>
      </c>
      <c r="B979" s="118"/>
      <c r="C979" s="118"/>
      <c r="D979" s="126" t="s">
        <v>3079</v>
      </c>
      <c r="E979" s="54" t="s">
        <v>3080</v>
      </c>
      <c r="F979" s="127" t="s">
        <v>3081</v>
      </c>
      <c r="G979" s="128">
        <v>113225.64</v>
      </c>
      <c r="H979" s="124"/>
      <c r="I979" s="124"/>
      <c r="J979" s="126" t="s">
        <v>3079</v>
      </c>
      <c r="K979" s="54" t="s">
        <v>3080</v>
      </c>
      <c r="L979" s="127" t="s">
        <v>3081</v>
      </c>
      <c r="M979" s="128">
        <v>109136.42</v>
      </c>
      <c r="N979" s="174">
        <f t="shared" si="49"/>
        <v>4089.2200000000012</v>
      </c>
      <c r="O979" s="175">
        <f t="shared" si="50"/>
        <v>3.7468885272212482E-2</v>
      </c>
      <c r="P979" s="185" t="s">
        <v>5077</v>
      </c>
    </row>
    <row r="980" spans="1:16" ht="12.75" customHeight="1" x14ac:dyDescent="0.2">
      <c r="A980" s="39">
        <v>1084</v>
      </c>
      <c r="B980" s="176" t="s">
        <v>121</v>
      </c>
      <c r="C980" s="176" t="s">
        <v>122</v>
      </c>
      <c r="D980" s="126"/>
      <c r="E980" s="54"/>
      <c r="F980" s="119" t="s">
        <v>3082</v>
      </c>
      <c r="G980" s="120"/>
      <c r="H980" s="176" t="s">
        <v>121</v>
      </c>
      <c r="I980" s="176" t="s">
        <v>122</v>
      </c>
      <c r="J980" s="126"/>
      <c r="K980" s="54"/>
      <c r="L980" s="127" t="s">
        <v>3082</v>
      </c>
      <c r="M980" s="124"/>
      <c r="O980" s="175" t="str">
        <f t="shared" si="50"/>
        <v/>
      </c>
    </row>
    <row r="981" spans="1:16" ht="12.75" customHeight="1" x14ac:dyDescent="0.2">
      <c r="A981" s="39">
        <v>1085</v>
      </c>
      <c r="B981" s="117"/>
      <c r="C981" s="117"/>
      <c r="D981" s="126" t="s">
        <v>3083</v>
      </c>
      <c r="E981" s="54" t="s">
        <v>3084</v>
      </c>
      <c r="F981" s="127" t="s">
        <v>3085</v>
      </c>
      <c r="G981" s="128">
        <v>353.33</v>
      </c>
      <c r="H981" s="178"/>
      <c r="I981" s="178"/>
      <c r="J981" s="126" t="s">
        <v>3083</v>
      </c>
      <c r="K981" s="54" t="s">
        <v>3084</v>
      </c>
      <c r="L981" s="127" t="s">
        <v>3085</v>
      </c>
      <c r="M981" s="128">
        <v>355.62</v>
      </c>
      <c r="N981" s="174">
        <f t="shared" ref="N981:N1009" si="51">G981-M981</f>
        <v>-2.2900000000000205</v>
      </c>
      <c r="O981" s="175">
        <f t="shared" si="50"/>
        <v>-6.4394578482650511E-3</v>
      </c>
    </row>
    <row r="982" spans="1:16" ht="12.75" customHeight="1" x14ac:dyDescent="0.2">
      <c r="A982" s="39">
        <v>1086</v>
      </c>
      <c r="B982" s="117"/>
      <c r="C982" s="117"/>
      <c r="D982" s="126" t="s">
        <v>3086</v>
      </c>
      <c r="E982" s="54" t="s">
        <v>3087</v>
      </c>
      <c r="F982" s="127" t="s">
        <v>3088</v>
      </c>
      <c r="G982" s="128">
        <v>706.65</v>
      </c>
      <c r="H982" s="178"/>
      <c r="I982" s="178"/>
      <c r="J982" s="126" t="s">
        <v>3086</v>
      </c>
      <c r="K982" s="54" t="s">
        <v>3087</v>
      </c>
      <c r="L982" s="127" t="s">
        <v>3088</v>
      </c>
      <c r="M982" s="128">
        <v>711.24</v>
      </c>
      <c r="N982" s="174">
        <f t="shared" si="51"/>
        <v>-4.5900000000000318</v>
      </c>
      <c r="O982" s="175">
        <f t="shared" si="50"/>
        <v>-6.4535177998987781E-3</v>
      </c>
    </row>
    <row r="983" spans="1:16" ht="12.75" customHeight="1" x14ac:dyDescent="0.2">
      <c r="A983" s="39">
        <v>1087</v>
      </c>
      <c r="B983" s="117"/>
      <c r="C983" s="117"/>
      <c r="D983" s="126" t="s">
        <v>3089</v>
      </c>
      <c r="E983" s="54" t="s">
        <v>3090</v>
      </c>
      <c r="F983" s="127" t="s">
        <v>3091</v>
      </c>
      <c r="G983" s="128">
        <v>1059.98</v>
      </c>
      <c r="H983" s="178"/>
      <c r="I983" s="178"/>
      <c r="J983" s="126" t="s">
        <v>3089</v>
      </c>
      <c r="K983" s="54" t="s">
        <v>3090</v>
      </c>
      <c r="L983" s="127" t="s">
        <v>3091</v>
      </c>
      <c r="M983" s="128">
        <v>1066.8599999999999</v>
      </c>
      <c r="N983" s="174">
        <f t="shared" si="51"/>
        <v>-6.8799999999998818</v>
      </c>
      <c r="O983" s="175">
        <f t="shared" si="50"/>
        <v>-6.4488311493540174E-3</v>
      </c>
    </row>
    <row r="984" spans="1:16" ht="12.75" customHeight="1" x14ac:dyDescent="0.2">
      <c r="A984" s="39">
        <v>1088</v>
      </c>
      <c r="B984" s="117"/>
      <c r="C984" s="117"/>
      <c r="D984" s="126" t="s">
        <v>3092</v>
      </c>
      <c r="E984" s="54" t="s">
        <v>3093</v>
      </c>
      <c r="F984" s="127" t="s">
        <v>3094</v>
      </c>
      <c r="G984" s="128">
        <v>1413.31</v>
      </c>
      <c r="H984" s="178"/>
      <c r="I984" s="178"/>
      <c r="J984" s="126" t="s">
        <v>3092</v>
      </c>
      <c r="K984" s="54" t="s">
        <v>3093</v>
      </c>
      <c r="L984" s="127" t="s">
        <v>3094</v>
      </c>
      <c r="M984" s="128">
        <v>1422.48</v>
      </c>
      <c r="N984" s="174">
        <f t="shared" si="51"/>
        <v>-9.1700000000000728</v>
      </c>
      <c r="O984" s="175">
        <f t="shared" si="50"/>
        <v>-6.4464878240819701E-3</v>
      </c>
    </row>
    <row r="985" spans="1:16" ht="12.75" customHeight="1" x14ac:dyDescent="0.2">
      <c r="A985" s="39">
        <v>1089</v>
      </c>
      <c r="B985" s="117"/>
      <c r="C985" s="117"/>
      <c r="D985" s="126" t="s">
        <v>3095</v>
      </c>
      <c r="E985" s="54" t="s">
        <v>3096</v>
      </c>
      <c r="F985" s="127" t="s">
        <v>3097</v>
      </c>
      <c r="G985" s="128">
        <v>1766.64</v>
      </c>
      <c r="H985" s="178"/>
      <c r="I985" s="178"/>
      <c r="J985" s="126" t="s">
        <v>3095</v>
      </c>
      <c r="K985" s="54" t="s">
        <v>3096</v>
      </c>
      <c r="L985" s="127" t="s">
        <v>3097</v>
      </c>
      <c r="M985" s="128">
        <v>1778.1</v>
      </c>
      <c r="N985" s="174">
        <f t="shared" si="51"/>
        <v>-11.459999999999809</v>
      </c>
      <c r="O985" s="175">
        <f t="shared" si="50"/>
        <v>-6.445081828918453E-3</v>
      </c>
    </row>
    <row r="986" spans="1:16" ht="25.5" customHeight="1" x14ac:dyDescent="0.2">
      <c r="A986" s="39">
        <v>1090</v>
      </c>
      <c r="B986" s="117"/>
      <c r="C986" s="117"/>
      <c r="D986" s="126" t="s">
        <v>3098</v>
      </c>
      <c r="E986" s="54" t="s">
        <v>3099</v>
      </c>
      <c r="F986" s="127" t="s">
        <v>3100</v>
      </c>
      <c r="G986" s="128">
        <v>2282.5</v>
      </c>
      <c r="H986" s="178"/>
      <c r="I986" s="178"/>
      <c r="J986" s="126" t="s">
        <v>3098</v>
      </c>
      <c r="K986" s="54" t="s">
        <v>3099</v>
      </c>
      <c r="L986" s="127" t="s">
        <v>3100</v>
      </c>
      <c r="M986" s="128">
        <v>2279.52</v>
      </c>
      <c r="N986" s="174">
        <f t="shared" si="51"/>
        <v>2.9800000000000182</v>
      </c>
      <c r="O986" s="175">
        <f t="shared" si="50"/>
        <v>1.3072927633888121E-3</v>
      </c>
    </row>
    <row r="987" spans="1:16" ht="25.5" customHeight="1" x14ac:dyDescent="0.2">
      <c r="A987" s="39">
        <v>1091</v>
      </c>
      <c r="B987" s="117"/>
      <c r="C987" s="117"/>
      <c r="D987" s="126" t="s">
        <v>3101</v>
      </c>
      <c r="E987" s="54" t="s">
        <v>3102</v>
      </c>
      <c r="F987" s="127" t="s">
        <v>3103</v>
      </c>
      <c r="G987" s="128">
        <v>2989.15</v>
      </c>
      <c r="H987" s="178"/>
      <c r="I987" s="178"/>
      <c r="J987" s="126" t="s">
        <v>3101</v>
      </c>
      <c r="K987" s="54" t="s">
        <v>3102</v>
      </c>
      <c r="L987" s="127" t="s">
        <v>3103</v>
      </c>
      <c r="M987" s="128">
        <v>3012.1</v>
      </c>
      <c r="N987" s="174">
        <f t="shared" si="51"/>
        <v>-22.949999999999818</v>
      </c>
      <c r="O987" s="175">
        <f t="shared" si="50"/>
        <v>-7.6192689485740095E-3</v>
      </c>
    </row>
    <row r="988" spans="1:16" ht="38.25" customHeight="1" x14ac:dyDescent="0.2">
      <c r="A988" s="39">
        <v>1092</v>
      </c>
      <c r="B988" s="117"/>
      <c r="C988" s="117"/>
      <c r="D988" s="126" t="s">
        <v>3104</v>
      </c>
      <c r="E988" s="54" t="s">
        <v>3105</v>
      </c>
      <c r="F988" s="127" t="s">
        <v>3106</v>
      </c>
      <c r="G988" s="128">
        <v>3706.4</v>
      </c>
      <c r="H988" s="178"/>
      <c r="I988" s="178"/>
      <c r="J988" s="126" t="s">
        <v>3104</v>
      </c>
      <c r="K988" s="54" t="s">
        <v>3105</v>
      </c>
      <c r="L988" s="127" t="s">
        <v>3106</v>
      </c>
      <c r="M988" s="128">
        <v>3723.34</v>
      </c>
      <c r="N988" s="174">
        <f t="shared" si="51"/>
        <v>-16.940000000000055</v>
      </c>
      <c r="O988" s="175">
        <f t="shared" si="50"/>
        <v>-4.5496785144520935E-3</v>
      </c>
    </row>
    <row r="989" spans="1:16" ht="38.25" customHeight="1" x14ac:dyDescent="0.2">
      <c r="A989" s="39">
        <v>1093</v>
      </c>
      <c r="B989" s="117"/>
      <c r="C989" s="117"/>
      <c r="D989" s="126" t="s">
        <v>3107</v>
      </c>
      <c r="E989" s="54" t="s">
        <v>3108</v>
      </c>
      <c r="F989" s="127" t="s">
        <v>3109</v>
      </c>
      <c r="G989" s="128">
        <v>4409.53</v>
      </c>
      <c r="H989" s="178"/>
      <c r="I989" s="178"/>
      <c r="J989" s="126" t="s">
        <v>3107</v>
      </c>
      <c r="K989" s="54" t="s">
        <v>3108</v>
      </c>
      <c r="L989" s="127" t="s">
        <v>3109</v>
      </c>
      <c r="M989" s="128">
        <v>4441.6899999999996</v>
      </c>
      <c r="N989" s="174">
        <f t="shared" si="51"/>
        <v>-32.159999999999854</v>
      </c>
      <c r="O989" s="175">
        <f t="shared" si="50"/>
        <v>-7.2404872919992203E-3</v>
      </c>
    </row>
    <row r="990" spans="1:16" ht="38.25" customHeight="1" x14ac:dyDescent="0.2">
      <c r="A990" s="39">
        <v>1094</v>
      </c>
      <c r="B990" s="117"/>
      <c r="C990" s="117"/>
      <c r="D990" s="126" t="s">
        <v>3110</v>
      </c>
      <c r="E990" s="54" t="s">
        <v>3111</v>
      </c>
      <c r="F990" s="127" t="s">
        <v>3112</v>
      </c>
      <c r="G990" s="128">
        <v>5123.25</v>
      </c>
      <c r="H990" s="178"/>
      <c r="I990" s="178"/>
      <c r="J990" s="126" t="s">
        <v>3110</v>
      </c>
      <c r="K990" s="54" t="s">
        <v>3111</v>
      </c>
      <c r="L990" s="127" t="s">
        <v>3112</v>
      </c>
      <c r="M990" s="128">
        <v>5156.49</v>
      </c>
      <c r="N990" s="174">
        <f t="shared" si="51"/>
        <v>-33.239999999999782</v>
      </c>
      <c r="O990" s="175">
        <f t="shared" si="50"/>
        <v>-6.4462454111225975E-3</v>
      </c>
    </row>
    <row r="991" spans="1:16" ht="38.25" customHeight="1" x14ac:dyDescent="0.2">
      <c r="A991" s="39">
        <v>1095</v>
      </c>
      <c r="B991" s="117"/>
      <c r="C991" s="117"/>
      <c r="D991" s="126" t="s">
        <v>3113</v>
      </c>
      <c r="E991" s="54" t="s">
        <v>3114</v>
      </c>
      <c r="F991" s="127" t="s">
        <v>3115</v>
      </c>
      <c r="G991" s="128">
        <v>5819.3</v>
      </c>
      <c r="H991" s="178"/>
      <c r="I991" s="178"/>
      <c r="J991" s="126" t="s">
        <v>3113</v>
      </c>
      <c r="K991" s="54" t="s">
        <v>3114</v>
      </c>
      <c r="L991" s="127" t="s">
        <v>3115</v>
      </c>
      <c r="M991" s="128">
        <v>5867.73</v>
      </c>
      <c r="N991" s="174">
        <f t="shared" si="51"/>
        <v>-48.429999999999382</v>
      </c>
      <c r="O991" s="175">
        <f t="shared" si="50"/>
        <v>-8.2536176681611284E-3</v>
      </c>
    </row>
    <row r="992" spans="1:16" ht="38.25" customHeight="1" x14ac:dyDescent="0.2">
      <c r="A992" s="39">
        <v>1096</v>
      </c>
      <c r="B992" s="117"/>
      <c r="C992" s="117"/>
      <c r="D992" s="126" t="s">
        <v>3116</v>
      </c>
      <c r="E992" s="54" t="s">
        <v>3117</v>
      </c>
      <c r="F992" s="127" t="s">
        <v>3118</v>
      </c>
      <c r="G992" s="128">
        <v>6522.42</v>
      </c>
      <c r="H992" s="178"/>
      <c r="I992" s="178"/>
      <c r="J992" s="126" t="s">
        <v>3116</v>
      </c>
      <c r="K992" s="54" t="s">
        <v>3117</v>
      </c>
      <c r="L992" s="127" t="s">
        <v>3118</v>
      </c>
      <c r="M992" s="128">
        <v>6578.97</v>
      </c>
      <c r="N992" s="174">
        <f t="shared" si="51"/>
        <v>-56.550000000000182</v>
      </c>
      <c r="O992" s="175">
        <f t="shared" si="50"/>
        <v>-8.595570431237709E-3</v>
      </c>
    </row>
    <row r="993" spans="1:15" ht="51" customHeight="1" x14ac:dyDescent="0.2">
      <c r="A993" s="39">
        <v>1097</v>
      </c>
      <c r="B993" s="117"/>
      <c r="C993" s="117"/>
      <c r="D993" s="126" t="s">
        <v>3119</v>
      </c>
      <c r="E993" s="54" t="s">
        <v>3120</v>
      </c>
      <c r="F993" s="127" t="s">
        <v>3121</v>
      </c>
      <c r="G993" s="128">
        <v>7419.88</v>
      </c>
      <c r="H993" s="178"/>
      <c r="I993" s="178"/>
      <c r="J993" s="126" t="s">
        <v>3119</v>
      </c>
      <c r="K993" s="54" t="s">
        <v>3120</v>
      </c>
      <c r="L993" s="127" t="s">
        <v>3121</v>
      </c>
      <c r="M993" s="128">
        <v>7468.02</v>
      </c>
      <c r="N993" s="174">
        <f t="shared" si="51"/>
        <v>-48.140000000000327</v>
      </c>
      <c r="O993" s="175">
        <f t="shared" si="50"/>
        <v>-6.4461530633287412E-3</v>
      </c>
    </row>
    <row r="994" spans="1:15" ht="38.25" customHeight="1" x14ac:dyDescent="0.2">
      <c r="A994" s="39">
        <v>1098</v>
      </c>
      <c r="B994" s="117"/>
      <c r="C994" s="117"/>
      <c r="D994" s="126" t="s">
        <v>3122</v>
      </c>
      <c r="E994" s="54" t="s">
        <v>3123</v>
      </c>
      <c r="F994" s="127" t="s">
        <v>3124</v>
      </c>
      <c r="G994" s="128">
        <v>8833.19</v>
      </c>
      <c r="H994" s="178"/>
      <c r="I994" s="178"/>
      <c r="J994" s="126" t="s">
        <v>3122</v>
      </c>
      <c r="K994" s="54" t="s">
        <v>3123</v>
      </c>
      <c r="L994" s="127" t="s">
        <v>3124</v>
      </c>
      <c r="M994" s="128">
        <v>8890.5</v>
      </c>
      <c r="N994" s="174">
        <f t="shared" si="51"/>
        <v>-57.309999999999491</v>
      </c>
      <c r="O994" s="175">
        <f t="shared" si="50"/>
        <v>-6.4462066250491334E-3</v>
      </c>
    </row>
    <row r="995" spans="1:15" ht="12.75" customHeight="1" x14ac:dyDescent="0.2">
      <c r="A995" s="39">
        <v>1099</v>
      </c>
      <c r="B995" s="117"/>
      <c r="C995" s="117"/>
      <c r="D995" s="126" t="s">
        <v>3125</v>
      </c>
      <c r="E995" s="54" t="s">
        <v>3126</v>
      </c>
      <c r="F995" s="127" t="s">
        <v>3127</v>
      </c>
      <c r="G995" s="128">
        <v>10246.49</v>
      </c>
      <c r="H995" s="178"/>
      <c r="I995" s="178"/>
      <c r="J995" s="126" t="s">
        <v>3125</v>
      </c>
      <c r="K995" s="54" t="s">
        <v>3126</v>
      </c>
      <c r="L995" s="127" t="s">
        <v>3127</v>
      </c>
      <c r="M995" s="128">
        <v>10312.98</v>
      </c>
      <c r="N995" s="174">
        <f t="shared" si="51"/>
        <v>-66.489999999999782</v>
      </c>
      <c r="O995" s="175">
        <f t="shared" si="50"/>
        <v>-6.4472150629594216E-3</v>
      </c>
    </row>
    <row r="996" spans="1:15" ht="12.75" customHeight="1" x14ac:dyDescent="0.2">
      <c r="A996" s="39">
        <v>1100</v>
      </c>
      <c r="B996" s="117"/>
      <c r="C996" s="117"/>
      <c r="D996" s="126" t="s">
        <v>3128</v>
      </c>
      <c r="E996" s="54" t="s">
        <v>3129</v>
      </c>
      <c r="F996" s="127" t="s">
        <v>3130</v>
      </c>
      <c r="G996" s="128">
        <v>11659.8</v>
      </c>
      <c r="H996" s="178"/>
      <c r="I996" s="178"/>
      <c r="J996" s="126" t="s">
        <v>3128</v>
      </c>
      <c r="K996" s="54" t="s">
        <v>3129</v>
      </c>
      <c r="L996" s="127" t="s">
        <v>3130</v>
      </c>
      <c r="M996" s="128">
        <v>11735.46</v>
      </c>
      <c r="N996" s="174">
        <f t="shared" si="51"/>
        <v>-75.659999999999854</v>
      </c>
      <c r="O996" s="175">
        <f t="shared" si="50"/>
        <v>-6.447126912792478E-3</v>
      </c>
    </row>
    <row r="997" spans="1:15" ht="12.75" customHeight="1" x14ac:dyDescent="0.2">
      <c r="A997" s="39">
        <v>1101</v>
      </c>
      <c r="B997" s="117"/>
      <c r="C997" s="117"/>
      <c r="D997" s="126" t="s">
        <v>3131</v>
      </c>
      <c r="E997" s="54" t="s">
        <v>3132</v>
      </c>
      <c r="F997" s="127" t="s">
        <v>3133</v>
      </c>
      <c r="G997" s="128">
        <v>13073.11</v>
      </c>
      <c r="H997" s="178"/>
      <c r="I997" s="178"/>
      <c r="J997" s="126" t="s">
        <v>3131</v>
      </c>
      <c r="K997" s="54" t="s">
        <v>3132</v>
      </c>
      <c r="L997" s="127" t="s">
        <v>3133</v>
      </c>
      <c r="M997" s="128">
        <v>13157.94</v>
      </c>
      <c r="N997" s="174">
        <f t="shared" si="51"/>
        <v>-84.829999999999927</v>
      </c>
      <c r="O997" s="175">
        <f t="shared" si="50"/>
        <v>-6.4470578221210717E-3</v>
      </c>
    </row>
    <row r="998" spans="1:15" ht="12.75" customHeight="1" x14ac:dyDescent="0.2">
      <c r="A998" s="39">
        <v>1102</v>
      </c>
      <c r="B998" s="117"/>
      <c r="C998" s="117"/>
      <c r="D998" s="126" t="s">
        <v>3134</v>
      </c>
      <c r="E998" s="54" t="s">
        <v>3135</v>
      </c>
      <c r="F998" s="127" t="s">
        <v>3136</v>
      </c>
      <c r="G998" s="128">
        <v>14663.09</v>
      </c>
      <c r="H998" s="178"/>
      <c r="I998" s="178"/>
      <c r="J998" s="126" t="s">
        <v>3134</v>
      </c>
      <c r="K998" s="54" t="s">
        <v>3135</v>
      </c>
      <c r="L998" s="127" t="s">
        <v>3136</v>
      </c>
      <c r="M998" s="128">
        <v>14758.23</v>
      </c>
      <c r="N998" s="174">
        <f t="shared" si="51"/>
        <v>-95.139999999999418</v>
      </c>
      <c r="O998" s="175">
        <f t="shared" si="50"/>
        <v>-6.4465725225856252E-3</v>
      </c>
    </row>
    <row r="999" spans="1:15" ht="12.75" customHeight="1" x14ac:dyDescent="0.2">
      <c r="A999" s="39">
        <v>1103</v>
      </c>
      <c r="B999" s="117"/>
      <c r="C999" s="117"/>
      <c r="D999" s="126" t="s">
        <v>3137</v>
      </c>
      <c r="E999" s="54" t="s">
        <v>3138</v>
      </c>
      <c r="F999" s="127" t="s">
        <v>3139</v>
      </c>
      <c r="G999" s="128">
        <v>16783.05</v>
      </c>
      <c r="H999" s="178"/>
      <c r="I999" s="178"/>
      <c r="J999" s="126" t="s">
        <v>3137</v>
      </c>
      <c r="K999" s="54" t="s">
        <v>3138</v>
      </c>
      <c r="L999" s="127" t="s">
        <v>3139</v>
      </c>
      <c r="M999" s="128">
        <v>16891.95</v>
      </c>
      <c r="N999" s="174">
        <f t="shared" si="51"/>
        <v>-108.90000000000146</v>
      </c>
      <c r="O999" s="175">
        <f t="shared" si="50"/>
        <v>-6.4468578228091822E-3</v>
      </c>
    </row>
    <row r="1000" spans="1:15" ht="12.75" customHeight="1" x14ac:dyDescent="0.2">
      <c r="A1000" s="39">
        <v>1104</v>
      </c>
      <c r="B1000" s="117"/>
      <c r="C1000" s="117"/>
      <c r="D1000" s="126" t="s">
        <v>3140</v>
      </c>
      <c r="E1000" s="54" t="s">
        <v>3141</v>
      </c>
      <c r="F1000" s="127" t="s">
        <v>3142</v>
      </c>
      <c r="G1000" s="128">
        <v>18903.02</v>
      </c>
      <c r="H1000" s="178"/>
      <c r="I1000" s="178"/>
      <c r="J1000" s="126" t="s">
        <v>3140</v>
      </c>
      <c r="K1000" s="54" t="s">
        <v>3141</v>
      </c>
      <c r="L1000" s="127" t="s">
        <v>3142</v>
      </c>
      <c r="M1000" s="128">
        <v>19025.66</v>
      </c>
      <c r="N1000" s="174">
        <f t="shared" si="51"/>
        <v>-122.63999999999942</v>
      </c>
      <c r="O1000" s="175">
        <f t="shared" si="50"/>
        <v>-6.4460313071924569E-3</v>
      </c>
    </row>
    <row r="1001" spans="1:15" ht="12.75" customHeight="1" x14ac:dyDescent="0.2">
      <c r="A1001" s="39">
        <v>1105</v>
      </c>
      <c r="B1001" s="117"/>
      <c r="C1001" s="117"/>
      <c r="D1001" s="126" t="s">
        <v>3143</v>
      </c>
      <c r="E1001" s="54" t="s">
        <v>3144</v>
      </c>
      <c r="F1001" s="127" t="s">
        <v>3145</v>
      </c>
      <c r="G1001" s="128">
        <v>21022.98</v>
      </c>
      <c r="H1001" s="178"/>
      <c r="I1001" s="178"/>
      <c r="J1001" s="126" t="s">
        <v>3143</v>
      </c>
      <c r="K1001" s="54" t="s">
        <v>3144</v>
      </c>
      <c r="L1001" s="127" t="s">
        <v>3145</v>
      </c>
      <c r="M1001" s="128">
        <v>21159.38</v>
      </c>
      <c r="N1001" s="174">
        <f t="shared" si="51"/>
        <v>-136.40000000000146</v>
      </c>
      <c r="O1001" s="175">
        <f t="shared" si="50"/>
        <v>-6.4463136443506652E-3</v>
      </c>
    </row>
    <row r="1002" spans="1:15" ht="12.75" customHeight="1" x14ac:dyDescent="0.2">
      <c r="A1002" s="39">
        <v>1106</v>
      </c>
      <c r="B1002" s="117"/>
      <c r="C1002" s="117"/>
      <c r="D1002" s="126" t="s">
        <v>3146</v>
      </c>
      <c r="E1002" s="54" t="s">
        <v>3147</v>
      </c>
      <c r="F1002" s="127" t="s">
        <v>3148</v>
      </c>
      <c r="G1002" s="128">
        <v>23142.94</v>
      </c>
      <c r="H1002" s="178"/>
      <c r="I1002" s="178"/>
      <c r="J1002" s="126" t="s">
        <v>3146</v>
      </c>
      <c r="K1002" s="54" t="s">
        <v>3147</v>
      </c>
      <c r="L1002" s="127" t="s">
        <v>3148</v>
      </c>
      <c r="M1002" s="128">
        <v>23293.1</v>
      </c>
      <c r="N1002" s="174">
        <f t="shared" si="51"/>
        <v>-150.15999999999985</v>
      </c>
      <c r="O1002" s="175">
        <f t="shared" si="50"/>
        <v>-6.4465442555949881E-3</v>
      </c>
    </row>
    <row r="1003" spans="1:15" ht="12.75" customHeight="1" x14ac:dyDescent="0.2">
      <c r="A1003" s="39">
        <v>1107</v>
      </c>
      <c r="B1003" s="117"/>
      <c r="C1003" s="117"/>
      <c r="D1003" s="126" t="s">
        <v>3149</v>
      </c>
      <c r="E1003" s="54" t="s">
        <v>3150</v>
      </c>
      <c r="F1003" s="127" t="s">
        <v>3151</v>
      </c>
      <c r="G1003" s="128">
        <v>25439.57</v>
      </c>
      <c r="H1003" s="178"/>
      <c r="I1003" s="178"/>
      <c r="J1003" s="126" t="s">
        <v>3149</v>
      </c>
      <c r="K1003" s="54" t="s">
        <v>3150</v>
      </c>
      <c r="L1003" s="127" t="s">
        <v>3151</v>
      </c>
      <c r="M1003" s="128">
        <v>25604.63</v>
      </c>
      <c r="N1003" s="174">
        <f t="shared" si="51"/>
        <v>-165.06000000000131</v>
      </c>
      <c r="O1003" s="175">
        <f t="shared" si="50"/>
        <v>-6.4464903417859043E-3</v>
      </c>
    </row>
    <row r="1004" spans="1:15" ht="12.75" customHeight="1" x14ac:dyDescent="0.2">
      <c r="A1004" s="39">
        <v>1108</v>
      </c>
      <c r="B1004" s="117"/>
      <c r="C1004" s="117"/>
      <c r="D1004" s="126" t="s">
        <v>3152</v>
      </c>
      <c r="E1004" s="54" t="s">
        <v>3153</v>
      </c>
      <c r="F1004" s="127" t="s">
        <v>3154</v>
      </c>
      <c r="G1004" s="128">
        <v>28266.19</v>
      </c>
      <c r="H1004" s="178"/>
      <c r="I1004" s="178"/>
      <c r="J1004" s="126" t="s">
        <v>3152</v>
      </c>
      <c r="K1004" s="54" t="s">
        <v>3153</v>
      </c>
      <c r="L1004" s="127" t="s">
        <v>3154</v>
      </c>
      <c r="M1004" s="128">
        <v>28449.59</v>
      </c>
      <c r="N1004" s="174">
        <f t="shared" si="51"/>
        <v>-183.40000000000146</v>
      </c>
      <c r="O1004" s="175">
        <f t="shared" si="50"/>
        <v>-6.446490090015411E-3</v>
      </c>
    </row>
    <row r="1005" spans="1:15" ht="12.75" customHeight="1" x14ac:dyDescent="0.2">
      <c r="A1005" s="39">
        <v>1109</v>
      </c>
      <c r="B1005" s="117"/>
      <c r="C1005" s="117"/>
      <c r="D1005" s="126" t="s">
        <v>3155</v>
      </c>
      <c r="E1005" s="54" t="s">
        <v>3156</v>
      </c>
      <c r="F1005" s="127" t="s">
        <v>3157</v>
      </c>
      <c r="G1005" s="128">
        <v>31092.81</v>
      </c>
      <c r="H1005" s="178"/>
      <c r="I1005" s="178"/>
      <c r="J1005" s="126" t="s">
        <v>3155</v>
      </c>
      <c r="K1005" s="54" t="s">
        <v>3156</v>
      </c>
      <c r="L1005" s="127" t="s">
        <v>3157</v>
      </c>
      <c r="M1005" s="128">
        <v>31294.55</v>
      </c>
      <c r="N1005" s="174">
        <f t="shared" si="51"/>
        <v>-201.73999999999796</v>
      </c>
      <c r="O1005" s="175">
        <f t="shared" si="50"/>
        <v>-6.4464898840213003E-3</v>
      </c>
    </row>
    <row r="1006" spans="1:15" ht="12.75" customHeight="1" x14ac:dyDescent="0.2">
      <c r="A1006" s="39">
        <v>1110</v>
      </c>
      <c r="B1006" s="117"/>
      <c r="C1006" s="117"/>
      <c r="D1006" s="126" t="s">
        <v>3158</v>
      </c>
      <c r="E1006" s="54" t="s">
        <v>3159</v>
      </c>
      <c r="F1006" s="127" t="s">
        <v>3160</v>
      </c>
      <c r="G1006" s="128">
        <v>33919.43</v>
      </c>
      <c r="H1006" s="178"/>
      <c r="I1006" s="178"/>
      <c r="J1006" s="126" t="s">
        <v>3158</v>
      </c>
      <c r="K1006" s="54" t="s">
        <v>3159</v>
      </c>
      <c r="L1006" s="127" t="s">
        <v>3160</v>
      </c>
      <c r="M1006" s="128">
        <v>34139.51</v>
      </c>
      <c r="N1006" s="174">
        <f t="shared" si="51"/>
        <v>-220.08000000000175</v>
      </c>
      <c r="O1006" s="175">
        <f t="shared" si="50"/>
        <v>-6.4464897123597265E-3</v>
      </c>
    </row>
    <row r="1007" spans="1:15" ht="12.75" customHeight="1" x14ac:dyDescent="0.2">
      <c r="A1007" s="39">
        <v>1111</v>
      </c>
      <c r="B1007" s="117"/>
      <c r="C1007" s="117"/>
      <c r="D1007" s="126" t="s">
        <v>3161</v>
      </c>
      <c r="E1007" s="54" t="s">
        <v>3162</v>
      </c>
      <c r="F1007" s="127" t="s">
        <v>3163</v>
      </c>
      <c r="G1007" s="128">
        <v>36746.050000000003</v>
      </c>
      <c r="H1007" s="178"/>
      <c r="I1007" s="178"/>
      <c r="J1007" s="126" t="s">
        <v>3161</v>
      </c>
      <c r="K1007" s="54" t="s">
        <v>3162</v>
      </c>
      <c r="L1007" s="127" t="s">
        <v>3163</v>
      </c>
      <c r="M1007" s="128">
        <v>36984.47</v>
      </c>
      <c r="N1007" s="174">
        <f t="shared" si="51"/>
        <v>-238.41999999999825</v>
      </c>
      <c r="O1007" s="175">
        <f t="shared" si="50"/>
        <v>-6.4464895671074718E-3</v>
      </c>
    </row>
    <row r="1008" spans="1:15" ht="12.75" customHeight="1" x14ac:dyDescent="0.2">
      <c r="A1008" s="39">
        <v>1112</v>
      </c>
      <c r="B1008" s="117"/>
      <c r="C1008" s="117"/>
      <c r="D1008" s="126" t="s">
        <v>3164</v>
      </c>
      <c r="E1008" s="54" t="s">
        <v>3165</v>
      </c>
      <c r="F1008" s="127" t="s">
        <v>3166</v>
      </c>
      <c r="G1008" s="128">
        <v>39572.67</v>
      </c>
      <c r="H1008" s="178"/>
      <c r="I1008" s="178"/>
      <c r="J1008" s="126" t="s">
        <v>3164</v>
      </c>
      <c r="K1008" s="54" t="s">
        <v>3165</v>
      </c>
      <c r="L1008" s="127" t="s">
        <v>3166</v>
      </c>
      <c r="M1008" s="128">
        <v>39829.43</v>
      </c>
      <c r="N1008" s="174">
        <f t="shared" si="51"/>
        <v>-256.76000000000204</v>
      </c>
      <c r="O1008" s="175">
        <f t="shared" si="50"/>
        <v>-6.4464894426057295E-3</v>
      </c>
    </row>
    <row r="1009" spans="1:16" ht="12.75" customHeight="1" x14ac:dyDescent="0.2">
      <c r="A1009" s="39">
        <v>1113</v>
      </c>
      <c r="B1009" s="117"/>
      <c r="C1009" s="117"/>
      <c r="D1009" s="126" t="s">
        <v>3167</v>
      </c>
      <c r="E1009" s="54" t="s">
        <v>3168</v>
      </c>
      <c r="F1009" s="127" t="s">
        <v>3169</v>
      </c>
      <c r="G1009" s="128">
        <v>42399.29</v>
      </c>
      <c r="H1009" s="178"/>
      <c r="I1009" s="178"/>
      <c r="J1009" s="126" t="s">
        <v>3167</v>
      </c>
      <c r="K1009" s="54" t="s">
        <v>3168</v>
      </c>
      <c r="L1009" s="127" t="s">
        <v>3169</v>
      </c>
      <c r="M1009" s="128">
        <v>42674.39</v>
      </c>
      <c r="N1009" s="174">
        <f t="shared" si="51"/>
        <v>-275.09999999999854</v>
      </c>
      <c r="O1009" s="175">
        <f t="shared" si="50"/>
        <v>-6.446489334704042E-3</v>
      </c>
    </row>
    <row r="1010" spans="1:16" ht="12.75" customHeight="1" x14ac:dyDescent="0.2">
      <c r="A1010" s="39">
        <v>1114</v>
      </c>
      <c r="B1010" s="117"/>
      <c r="C1010" s="117"/>
      <c r="D1010" s="126" t="s">
        <v>3170</v>
      </c>
      <c r="E1010" s="54"/>
      <c r="F1010" s="127" t="s">
        <v>3171</v>
      </c>
      <c r="G1010" s="128"/>
      <c r="H1010" s="178"/>
      <c r="I1010" s="178"/>
      <c r="J1010" s="126" t="s">
        <v>3170</v>
      </c>
      <c r="K1010" s="54"/>
      <c r="L1010" s="127" t="s">
        <v>5039</v>
      </c>
      <c r="M1010" s="128"/>
      <c r="O1010" s="175" t="str">
        <f t="shared" si="50"/>
        <v/>
      </c>
    </row>
    <row r="1011" spans="1:16" ht="12.75" customHeight="1" x14ac:dyDescent="0.2">
      <c r="A1011" s="39">
        <v>1115</v>
      </c>
      <c r="B1011" s="117"/>
      <c r="C1011" s="117"/>
      <c r="D1011" s="126" t="s">
        <v>3172</v>
      </c>
      <c r="E1011" s="54" t="s">
        <v>3173</v>
      </c>
      <c r="F1011" s="127" t="s">
        <v>3174</v>
      </c>
      <c r="G1011" s="128">
        <v>45225.91</v>
      </c>
      <c r="H1011" s="178"/>
      <c r="I1011" s="178"/>
      <c r="J1011" s="126" t="s">
        <v>3172</v>
      </c>
      <c r="K1011" s="54" t="s">
        <v>3173</v>
      </c>
      <c r="L1011" s="127" t="s">
        <v>3174</v>
      </c>
      <c r="M1011" s="128">
        <v>45519.35</v>
      </c>
      <c r="N1011" s="174">
        <f t="shared" ref="N1011:N1027" si="52">G1011-M1011</f>
        <v>-293.43999999999505</v>
      </c>
      <c r="O1011" s="175">
        <f t="shared" si="50"/>
        <v>-6.4464892402900098E-3</v>
      </c>
    </row>
    <row r="1012" spans="1:16" ht="12.75" customHeight="1" x14ac:dyDescent="0.2">
      <c r="A1012" s="39">
        <v>1116</v>
      </c>
      <c r="B1012" s="117"/>
      <c r="C1012" s="117"/>
      <c r="D1012" s="126" t="s">
        <v>3175</v>
      </c>
      <c r="E1012" s="54" t="s">
        <v>3176</v>
      </c>
      <c r="F1012" s="127" t="s">
        <v>3177</v>
      </c>
      <c r="G1012" s="128">
        <v>48405.85</v>
      </c>
      <c r="H1012" s="178"/>
      <c r="I1012" s="178"/>
      <c r="J1012" s="126" t="s">
        <v>3175</v>
      </c>
      <c r="K1012" s="54" t="s">
        <v>3176</v>
      </c>
      <c r="L1012" s="127" t="s">
        <v>3177</v>
      </c>
      <c r="M1012" s="128">
        <v>48719.93</v>
      </c>
      <c r="N1012" s="174">
        <f t="shared" si="52"/>
        <v>-314.08000000000175</v>
      </c>
      <c r="O1012" s="175">
        <f t="shared" si="50"/>
        <v>-6.4466430883624026E-3</v>
      </c>
    </row>
    <row r="1013" spans="1:16" ht="12.75" customHeight="1" x14ac:dyDescent="0.2">
      <c r="A1013" s="39">
        <v>1117</v>
      </c>
      <c r="B1013" s="117"/>
      <c r="C1013" s="117"/>
      <c r="D1013" s="126" t="s">
        <v>3178</v>
      </c>
      <c r="E1013" s="54" t="s">
        <v>3179</v>
      </c>
      <c r="F1013" s="127" t="s">
        <v>3180</v>
      </c>
      <c r="G1013" s="128">
        <v>52645.78</v>
      </c>
      <c r="H1013" s="178"/>
      <c r="I1013" s="178"/>
      <c r="J1013" s="126" t="s">
        <v>3178</v>
      </c>
      <c r="K1013" s="54" t="s">
        <v>3179</v>
      </c>
      <c r="L1013" s="127" t="s">
        <v>3180</v>
      </c>
      <c r="M1013" s="128">
        <v>52987.37</v>
      </c>
      <c r="N1013" s="174">
        <f t="shared" si="52"/>
        <v>-341.59000000000378</v>
      </c>
      <c r="O1013" s="175">
        <f t="shared" si="50"/>
        <v>-6.446630583854307E-3</v>
      </c>
    </row>
    <row r="1014" spans="1:16" ht="12.75" customHeight="1" x14ac:dyDescent="0.2">
      <c r="A1014" s="39">
        <v>1118</v>
      </c>
      <c r="B1014" s="117"/>
      <c r="C1014" s="117"/>
      <c r="D1014" s="126" t="s">
        <v>3181</v>
      </c>
      <c r="E1014" s="54" t="s">
        <v>3182</v>
      </c>
      <c r="F1014" s="127" t="s">
        <v>3183</v>
      </c>
      <c r="G1014" s="128">
        <v>56885.71</v>
      </c>
      <c r="H1014" s="178"/>
      <c r="I1014" s="178"/>
      <c r="J1014" s="126" t="s">
        <v>3181</v>
      </c>
      <c r="K1014" s="54" t="s">
        <v>3182</v>
      </c>
      <c r="L1014" s="127" t="s">
        <v>3183</v>
      </c>
      <c r="M1014" s="128">
        <v>57254.8</v>
      </c>
      <c r="N1014" s="174">
        <f t="shared" si="52"/>
        <v>-369.09000000000378</v>
      </c>
      <c r="O1014" s="175">
        <f t="shared" si="50"/>
        <v>-6.4464464114799558E-3</v>
      </c>
    </row>
    <row r="1015" spans="1:16" ht="12.75" customHeight="1" x14ac:dyDescent="0.2">
      <c r="A1015" s="39">
        <v>1119</v>
      </c>
      <c r="B1015" s="117"/>
      <c r="C1015" s="117"/>
      <c r="D1015" s="126" t="s">
        <v>3184</v>
      </c>
      <c r="E1015" s="54" t="s">
        <v>3185</v>
      </c>
      <c r="F1015" s="127" t="s">
        <v>3186</v>
      </c>
      <c r="G1015" s="128">
        <v>61125.64</v>
      </c>
      <c r="H1015" s="178"/>
      <c r="I1015" s="178"/>
      <c r="J1015" s="126" t="s">
        <v>3184</v>
      </c>
      <c r="K1015" s="54" t="s">
        <v>3185</v>
      </c>
      <c r="L1015" s="127" t="s">
        <v>3186</v>
      </c>
      <c r="M1015" s="128">
        <v>61522.239999999998</v>
      </c>
      <c r="N1015" s="174">
        <f t="shared" si="52"/>
        <v>-396.59999999999854</v>
      </c>
      <c r="O1015" s="175">
        <f t="shared" si="50"/>
        <v>-6.4464492840312637E-3</v>
      </c>
    </row>
    <row r="1016" spans="1:16" ht="12.75" customHeight="1" x14ac:dyDescent="0.2">
      <c r="A1016" s="39">
        <v>1120</v>
      </c>
      <c r="B1016" s="117"/>
      <c r="C1016" s="117"/>
      <c r="D1016" s="126" t="s">
        <v>3187</v>
      </c>
      <c r="E1016" s="54" t="s">
        <v>3188</v>
      </c>
      <c r="F1016" s="127" t="s">
        <v>3189</v>
      </c>
      <c r="G1016" s="128">
        <v>65365.57</v>
      </c>
      <c r="H1016" s="178"/>
      <c r="I1016" s="178"/>
      <c r="J1016" s="126" t="s">
        <v>3187</v>
      </c>
      <c r="K1016" s="54" t="s">
        <v>3188</v>
      </c>
      <c r="L1016" s="127" t="s">
        <v>3189</v>
      </c>
      <c r="M1016" s="128">
        <v>65789.679999999993</v>
      </c>
      <c r="N1016" s="174">
        <f t="shared" si="52"/>
        <v>-424.10999999999331</v>
      </c>
      <c r="O1016" s="175">
        <f t="shared" si="50"/>
        <v>-6.4464517839271096E-3</v>
      </c>
    </row>
    <row r="1017" spans="1:16" ht="12.75" customHeight="1" x14ac:dyDescent="0.2">
      <c r="A1017" s="39">
        <v>1121</v>
      </c>
      <c r="B1017" s="117"/>
      <c r="C1017" s="117"/>
      <c r="D1017" s="126" t="s">
        <v>3190</v>
      </c>
      <c r="E1017" s="54" t="s">
        <v>3191</v>
      </c>
      <c r="F1017" s="127" t="s">
        <v>3192</v>
      </c>
      <c r="G1017" s="128">
        <v>69958.83</v>
      </c>
      <c r="H1017" s="178"/>
      <c r="I1017" s="178"/>
      <c r="J1017" s="126" t="s">
        <v>3190</v>
      </c>
      <c r="K1017" s="54" t="s">
        <v>3191</v>
      </c>
      <c r="L1017" s="127" t="s">
        <v>3192</v>
      </c>
      <c r="M1017" s="128">
        <v>70412.740000000005</v>
      </c>
      <c r="N1017" s="174">
        <f t="shared" si="52"/>
        <v>-453.91000000000349</v>
      </c>
      <c r="O1017" s="175">
        <f t="shared" si="50"/>
        <v>-6.4464186452622974E-3</v>
      </c>
    </row>
    <row r="1018" spans="1:16" ht="12.75" customHeight="1" x14ac:dyDescent="0.2">
      <c r="A1018" s="39">
        <v>1122</v>
      </c>
      <c r="B1018" s="117"/>
      <c r="C1018" s="117"/>
      <c r="D1018" s="126" t="s">
        <v>3193</v>
      </c>
      <c r="E1018" s="54" t="s">
        <v>3194</v>
      </c>
      <c r="F1018" s="127" t="s">
        <v>3195</v>
      </c>
      <c r="G1018" s="128">
        <v>75612.06</v>
      </c>
      <c r="H1018" s="178"/>
      <c r="I1018" s="178"/>
      <c r="J1018" s="126" t="s">
        <v>3193</v>
      </c>
      <c r="K1018" s="54" t="s">
        <v>3194</v>
      </c>
      <c r="L1018" s="127" t="s">
        <v>3195</v>
      </c>
      <c r="M1018" s="128">
        <v>76102.66</v>
      </c>
      <c r="N1018" s="174">
        <f t="shared" si="52"/>
        <v>-490.60000000000582</v>
      </c>
      <c r="O1018" s="175">
        <f t="shared" si="50"/>
        <v>-6.4465552189635345E-3</v>
      </c>
    </row>
    <row r="1019" spans="1:16" ht="12.75" customHeight="1" x14ac:dyDescent="0.2">
      <c r="A1019" s="39">
        <v>1123</v>
      </c>
      <c r="B1019" s="117"/>
      <c r="C1019" s="117"/>
      <c r="D1019" s="126" t="s">
        <v>3196</v>
      </c>
      <c r="E1019" s="54" t="s">
        <v>3197</v>
      </c>
      <c r="F1019" s="127" t="s">
        <v>3198</v>
      </c>
      <c r="G1019" s="128">
        <v>81265.3</v>
      </c>
      <c r="H1019" s="178"/>
      <c r="I1019" s="178"/>
      <c r="J1019" s="126" t="s">
        <v>3196</v>
      </c>
      <c r="K1019" s="54" t="s">
        <v>3197</v>
      </c>
      <c r="L1019" s="127" t="s">
        <v>3198</v>
      </c>
      <c r="M1019" s="128">
        <v>81792.58</v>
      </c>
      <c r="N1019" s="174">
        <f t="shared" si="52"/>
        <v>-527.27999999999884</v>
      </c>
      <c r="O1019" s="175">
        <f t="shared" si="50"/>
        <v>-6.4465505306227078E-3</v>
      </c>
      <c r="P1019" s="185" t="s">
        <v>5077</v>
      </c>
    </row>
    <row r="1020" spans="1:16" ht="12.75" customHeight="1" x14ac:dyDescent="0.2">
      <c r="A1020" s="39">
        <v>1124</v>
      </c>
      <c r="B1020" s="117"/>
      <c r="C1020" s="117"/>
      <c r="D1020" s="126" t="s">
        <v>3199</v>
      </c>
      <c r="E1020" s="54" t="s">
        <v>3200</v>
      </c>
      <c r="F1020" s="127" t="s">
        <v>3201</v>
      </c>
      <c r="G1020" s="128">
        <v>86918.54</v>
      </c>
      <c r="H1020" s="178"/>
      <c r="I1020" s="178"/>
      <c r="J1020" s="126" t="s">
        <v>3199</v>
      </c>
      <c r="K1020" s="54" t="s">
        <v>3200</v>
      </c>
      <c r="L1020" s="127" t="s">
        <v>3201</v>
      </c>
      <c r="M1020" s="128">
        <v>87482.5</v>
      </c>
      <c r="N1020" s="174">
        <f t="shared" si="52"/>
        <v>-563.9600000000064</v>
      </c>
      <c r="O1020" s="175">
        <f t="shared" si="50"/>
        <v>-6.4465464521475946E-3</v>
      </c>
      <c r="P1020" s="185" t="s">
        <v>5077</v>
      </c>
    </row>
    <row r="1021" spans="1:16" ht="12.75" customHeight="1" x14ac:dyDescent="0.2">
      <c r="A1021" s="39">
        <v>1125</v>
      </c>
      <c r="B1021" s="117"/>
      <c r="C1021" s="117"/>
      <c r="D1021" s="126" t="s">
        <v>3202</v>
      </c>
      <c r="E1021" s="54" t="s">
        <v>3203</v>
      </c>
      <c r="F1021" s="127" t="s">
        <v>3204</v>
      </c>
      <c r="G1021" s="128">
        <v>92571.78</v>
      </c>
      <c r="H1021" s="178"/>
      <c r="I1021" s="178"/>
      <c r="J1021" s="126" t="s">
        <v>3202</v>
      </c>
      <c r="K1021" s="54" t="s">
        <v>3203</v>
      </c>
      <c r="L1021" s="127" t="s">
        <v>3204</v>
      </c>
      <c r="M1021" s="128">
        <v>93172.41</v>
      </c>
      <c r="N1021" s="174">
        <f t="shared" si="52"/>
        <v>-600.63000000000466</v>
      </c>
      <c r="O1021" s="175">
        <f t="shared" si="50"/>
        <v>-6.4464362357913307E-3</v>
      </c>
      <c r="P1021" s="185" t="s">
        <v>5077</v>
      </c>
    </row>
    <row r="1022" spans="1:16" ht="12.75" customHeight="1" x14ac:dyDescent="0.2">
      <c r="A1022" s="39">
        <v>1126</v>
      </c>
      <c r="B1022" s="117"/>
      <c r="C1022" s="117"/>
      <c r="D1022" s="126" t="s">
        <v>3205</v>
      </c>
      <c r="E1022" s="54" t="s">
        <v>3206</v>
      </c>
      <c r="F1022" s="127" t="s">
        <v>3207</v>
      </c>
      <c r="G1022" s="128">
        <v>98578.34</v>
      </c>
      <c r="H1022" s="178"/>
      <c r="I1022" s="178"/>
      <c r="J1022" s="126" t="s">
        <v>3205</v>
      </c>
      <c r="K1022" s="54" t="s">
        <v>3206</v>
      </c>
      <c r="L1022" s="127" t="s">
        <v>3207</v>
      </c>
      <c r="M1022" s="128">
        <v>99217.95</v>
      </c>
      <c r="N1022" s="174">
        <f t="shared" si="52"/>
        <v>-639.61000000000058</v>
      </c>
      <c r="O1022" s="175">
        <f t="shared" si="50"/>
        <v>-6.4465149703254454E-3</v>
      </c>
      <c r="P1022" s="185" t="s">
        <v>5077</v>
      </c>
    </row>
    <row r="1023" spans="1:16" ht="12.75" customHeight="1" x14ac:dyDescent="0.2">
      <c r="A1023" s="39">
        <v>1127</v>
      </c>
      <c r="B1023" s="117"/>
      <c r="C1023" s="117"/>
      <c r="D1023" s="126" t="s">
        <v>3208</v>
      </c>
      <c r="E1023" s="54" t="s">
        <v>3209</v>
      </c>
      <c r="F1023" s="127" t="s">
        <v>3210</v>
      </c>
      <c r="G1023" s="128">
        <v>105644.89</v>
      </c>
      <c r="H1023" s="178"/>
      <c r="I1023" s="178"/>
      <c r="J1023" s="126" t="s">
        <v>3208</v>
      </c>
      <c r="K1023" s="54" t="s">
        <v>3209</v>
      </c>
      <c r="L1023" s="127" t="s">
        <v>3210</v>
      </c>
      <c r="M1023" s="128">
        <v>106330.35</v>
      </c>
      <c r="N1023" s="174">
        <f t="shared" si="52"/>
        <v>-685.4600000000064</v>
      </c>
      <c r="O1023" s="175">
        <f t="shared" si="50"/>
        <v>-6.446513154522715E-3</v>
      </c>
      <c r="P1023" s="185" t="s">
        <v>5077</v>
      </c>
    </row>
    <row r="1024" spans="1:16" ht="12.75" customHeight="1" x14ac:dyDescent="0.2">
      <c r="A1024" s="39">
        <v>1128</v>
      </c>
      <c r="B1024" s="117"/>
      <c r="C1024" s="117"/>
      <c r="D1024" s="126" t="s">
        <v>3211</v>
      </c>
      <c r="E1024" s="54" t="s">
        <v>3212</v>
      </c>
      <c r="F1024" s="127" t="s">
        <v>3213</v>
      </c>
      <c r="G1024" s="128">
        <v>112711.44</v>
      </c>
      <c r="H1024" s="178"/>
      <c r="I1024" s="178"/>
      <c r="J1024" s="126" t="s">
        <v>3211</v>
      </c>
      <c r="K1024" s="54" t="s">
        <v>3212</v>
      </c>
      <c r="L1024" s="127" t="s">
        <v>3213</v>
      </c>
      <c r="M1024" s="128">
        <v>113442.75</v>
      </c>
      <c r="N1024" s="174">
        <f t="shared" si="52"/>
        <v>-731.30999999999767</v>
      </c>
      <c r="O1024" s="175">
        <f t="shared" si="50"/>
        <v>-6.446511566406854E-3</v>
      </c>
      <c r="P1024" s="185" t="s">
        <v>5077</v>
      </c>
    </row>
    <row r="1025" spans="1:16" ht="12.75" customHeight="1" x14ac:dyDescent="0.2">
      <c r="A1025" s="39">
        <v>1129</v>
      </c>
      <c r="B1025" s="117"/>
      <c r="C1025" s="117"/>
      <c r="D1025" s="126" t="s">
        <v>3214</v>
      </c>
      <c r="E1025" s="54" t="s">
        <v>3215</v>
      </c>
      <c r="F1025" s="127" t="s">
        <v>3216</v>
      </c>
      <c r="G1025" s="128">
        <v>119777.99</v>
      </c>
      <c r="H1025" s="178"/>
      <c r="I1025" s="178"/>
      <c r="J1025" s="126" t="s">
        <v>3214</v>
      </c>
      <c r="K1025" s="54" t="s">
        <v>3215</v>
      </c>
      <c r="L1025" s="127" t="s">
        <v>3216</v>
      </c>
      <c r="M1025" s="128">
        <v>120555.15</v>
      </c>
      <c r="N1025" s="174">
        <f t="shared" si="52"/>
        <v>-777.15999999998894</v>
      </c>
      <c r="O1025" s="175">
        <f t="shared" si="50"/>
        <v>-6.44651016567932E-3</v>
      </c>
      <c r="P1025" s="185" t="s">
        <v>5077</v>
      </c>
    </row>
    <row r="1026" spans="1:16" ht="12.75" customHeight="1" x14ac:dyDescent="0.2">
      <c r="A1026" s="39">
        <v>1130</v>
      </c>
      <c r="B1026" s="117"/>
      <c r="C1026" s="117"/>
      <c r="D1026" s="126" t="s">
        <v>3217</v>
      </c>
      <c r="E1026" s="54" t="s">
        <v>3218</v>
      </c>
      <c r="F1026" s="127" t="s">
        <v>3219</v>
      </c>
      <c r="G1026" s="128">
        <v>126844.54</v>
      </c>
      <c r="H1026" s="178"/>
      <c r="I1026" s="178"/>
      <c r="J1026" s="126" t="s">
        <v>3217</v>
      </c>
      <c r="K1026" s="54" t="s">
        <v>3218</v>
      </c>
      <c r="L1026" s="127" t="s">
        <v>3219</v>
      </c>
      <c r="M1026" s="128">
        <v>127667.54</v>
      </c>
      <c r="N1026" s="174">
        <f t="shared" si="52"/>
        <v>-823</v>
      </c>
      <c r="O1026" s="175">
        <f t="shared" si="50"/>
        <v>-6.446431097520966E-3</v>
      </c>
      <c r="P1026" s="185" t="s">
        <v>5077</v>
      </c>
    </row>
    <row r="1027" spans="1:16" ht="12.75" customHeight="1" x14ac:dyDescent="0.2">
      <c r="A1027" s="39">
        <v>1131</v>
      </c>
      <c r="B1027" s="118"/>
      <c r="C1027" s="118"/>
      <c r="D1027" s="126" t="s">
        <v>3220</v>
      </c>
      <c r="E1027" s="54" t="s">
        <v>3221</v>
      </c>
      <c r="F1027" s="127" t="s">
        <v>3222</v>
      </c>
      <c r="G1027" s="128">
        <v>133911.07999999999</v>
      </c>
      <c r="H1027" s="179"/>
      <c r="I1027" s="179"/>
      <c r="J1027" s="126" t="s">
        <v>3220</v>
      </c>
      <c r="K1027" s="54" t="s">
        <v>3221</v>
      </c>
      <c r="L1027" s="127" t="s">
        <v>3222</v>
      </c>
      <c r="M1027" s="128">
        <v>134779.94</v>
      </c>
      <c r="N1027" s="174">
        <f t="shared" si="52"/>
        <v>-868.86000000001513</v>
      </c>
      <c r="O1027" s="175">
        <f t="shared" si="50"/>
        <v>-6.446508286025443E-3</v>
      </c>
      <c r="P1027" s="185" t="s">
        <v>5077</v>
      </c>
    </row>
    <row r="1028" spans="1:16" ht="12.75" customHeight="1" x14ac:dyDescent="0.2">
      <c r="A1028" s="39">
        <v>1132</v>
      </c>
      <c r="B1028" s="176" t="s">
        <v>123</v>
      </c>
      <c r="C1028" s="176" t="s">
        <v>124</v>
      </c>
      <c r="D1028" s="126"/>
      <c r="E1028" s="54"/>
      <c r="F1028" s="119" t="s">
        <v>3223</v>
      </c>
      <c r="G1028" s="120"/>
      <c r="H1028" s="127" t="s">
        <v>123</v>
      </c>
      <c r="I1028" s="127" t="s">
        <v>124</v>
      </c>
      <c r="J1028" s="126"/>
      <c r="K1028" s="54"/>
      <c r="L1028" s="127" t="s">
        <v>3223</v>
      </c>
      <c r="M1028" s="124"/>
      <c r="O1028" s="175" t="str">
        <f t="shared" ref="O1028:O1091" si="53">IF(N1028&lt;&gt;"",G1028/M1028-1,"")</f>
        <v/>
      </c>
    </row>
    <row r="1029" spans="1:16" ht="12.75" customHeight="1" x14ac:dyDescent="0.2">
      <c r="A1029" s="39">
        <v>1133</v>
      </c>
      <c r="B1029" s="117"/>
      <c r="C1029" s="117"/>
      <c r="D1029" s="126" t="s">
        <v>3224</v>
      </c>
      <c r="E1029" s="54" t="s">
        <v>3225</v>
      </c>
      <c r="F1029" s="127" t="s">
        <v>3226</v>
      </c>
      <c r="G1029" s="128">
        <v>310.67</v>
      </c>
      <c r="H1029" s="124"/>
      <c r="I1029" s="124"/>
      <c r="J1029" s="126" t="s">
        <v>3224</v>
      </c>
      <c r="K1029" s="54" t="s">
        <v>3225</v>
      </c>
      <c r="L1029" s="127" t="s">
        <v>3226</v>
      </c>
      <c r="M1029" s="128">
        <v>299.85000000000002</v>
      </c>
      <c r="N1029" s="174">
        <f t="shared" ref="N1029:N1041" si="54">G1029-M1029</f>
        <v>10.819999999999993</v>
      </c>
      <c r="O1029" s="175">
        <f t="shared" si="53"/>
        <v>3.608470902117733E-2</v>
      </c>
    </row>
    <row r="1030" spans="1:16" ht="12.75" customHeight="1" x14ac:dyDescent="0.2">
      <c r="A1030" s="39">
        <v>1134</v>
      </c>
      <c r="B1030" s="117"/>
      <c r="C1030" s="117"/>
      <c r="D1030" s="126" t="s">
        <v>3227</v>
      </c>
      <c r="E1030" s="54" t="s">
        <v>3228</v>
      </c>
      <c r="F1030" s="127" t="s">
        <v>3229</v>
      </c>
      <c r="G1030" s="128">
        <v>621.33000000000004</v>
      </c>
      <c r="H1030" s="124"/>
      <c r="I1030" s="124"/>
      <c r="J1030" s="126" t="s">
        <v>3227</v>
      </c>
      <c r="K1030" s="54" t="s">
        <v>3228</v>
      </c>
      <c r="L1030" s="127" t="s">
        <v>3229</v>
      </c>
      <c r="M1030" s="128">
        <v>599.70000000000005</v>
      </c>
      <c r="N1030" s="174">
        <f t="shared" si="54"/>
        <v>21.629999999999995</v>
      </c>
      <c r="O1030" s="175">
        <f t="shared" si="53"/>
        <v>3.6068034017008532E-2</v>
      </c>
    </row>
    <row r="1031" spans="1:16" ht="12.75" customHeight="1" x14ac:dyDescent="0.2">
      <c r="A1031" s="39">
        <v>1135</v>
      </c>
      <c r="B1031" s="117"/>
      <c r="C1031" s="117"/>
      <c r="D1031" s="126" t="s">
        <v>3230</v>
      </c>
      <c r="E1031" s="54" t="s">
        <v>3231</v>
      </c>
      <c r="F1031" s="127" t="s">
        <v>1340</v>
      </c>
      <c r="G1031" s="128">
        <v>932</v>
      </c>
      <c r="H1031" s="124"/>
      <c r="I1031" s="124"/>
      <c r="J1031" s="126" t="s">
        <v>3230</v>
      </c>
      <c r="K1031" s="54" t="s">
        <v>3231</v>
      </c>
      <c r="L1031" s="127" t="s">
        <v>1340</v>
      </c>
      <c r="M1031" s="128">
        <v>899.55</v>
      </c>
      <c r="N1031" s="174">
        <f t="shared" si="54"/>
        <v>32.450000000000045</v>
      </c>
      <c r="O1031" s="175">
        <f t="shared" si="53"/>
        <v>3.6073592351731465E-2</v>
      </c>
    </row>
    <row r="1032" spans="1:16" ht="12.75" customHeight="1" x14ac:dyDescent="0.2">
      <c r="A1032" s="39">
        <v>1136</v>
      </c>
      <c r="B1032" s="117"/>
      <c r="C1032" s="117"/>
      <c r="D1032" s="126" t="s">
        <v>3232</v>
      </c>
      <c r="E1032" s="54" t="s">
        <v>3233</v>
      </c>
      <c r="F1032" s="127" t="s">
        <v>1343</v>
      </c>
      <c r="G1032" s="128">
        <v>1398</v>
      </c>
      <c r="H1032" s="124"/>
      <c r="I1032" s="124"/>
      <c r="J1032" s="126" t="s">
        <v>3232</v>
      </c>
      <c r="K1032" s="54" t="s">
        <v>3233</v>
      </c>
      <c r="L1032" s="127" t="s">
        <v>1343</v>
      </c>
      <c r="M1032" s="128">
        <v>1349.33</v>
      </c>
      <c r="N1032" s="174">
        <f t="shared" si="54"/>
        <v>48.670000000000073</v>
      </c>
      <c r="O1032" s="175">
        <f t="shared" si="53"/>
        <v>3.6069753136741989E-2</v>
      </c>
    </row>
    <row r="1033" spans="1:16" ht="12.75" customHeight="1" x14ac:dyDescent="0.2">
      <c r="A1033" s="39">
        <v>1137</v>
      </c>
      <c r="B1033" s="117"/>
      <c r="C1033" s="117"/>
      <c r="D1033" s="126" t="s">
        <v>3234</v>
      </c>
      <c r="E1033" s="54" t="s">
        <v>3235</v>
      </c>
      <c r="F1033" s="127" t="s">
        <v>1346</v>
      </c>
      <c r="G1033" s="128">
        <v>1864</v>
      </c>
      <c r="H1033" s="124"/>
      <c r="I1033" s="124"/>
      <c r="J1033" s="126" t="s">
        <v>3234</v>
      </c>
      <c r="K1033" s="54" t="s">
        <v>3235</v>
      </c>
      <c r="L1033" s="127" t="s">
        <v>1346</v>
      </c>
      <c r="M1033" s="128">
        <v>1799.1</v>
      </c>
      <c r="N1033" s="174">
        <f t="shared" si="54"/>
        <v>64.900000000000091</v>
      </c>
      <c r="O1033" s="175">
        <f t="shared" si="53"/>
        <v>3.6073592351731465E-2</v>
      </c>
    </row>
    <row r="1034" spans="1:16" ht="12.75" customHeight="1" x14ac:dyDescent="0.2">
      <c r="A1034" s="39">
        <v>1138</v>
      </c>
      <c r="B1034" s="117"/>
      <c r="C1034" s="117"/>
      <c r="D1034" s="126" t="s">
        <v>3236</v>
      </c>
      <c r="E1034" s="54" t="s">
        <v>3237</v>
      </c>
      <c r="F1034" s="127" t="s">
        <v>1349</v>
      </c>
      <c r="G1034" s="128">
        <v>2330</v>
      </c>
      <c r="H1034" s="124"/>
      <c r="I1034" s="124"/>
      <c r="J1034" s="126" t="s">
        <v>3236</v>
      </c>
      <c r="K1034" s="54" t="s">
        <v>3237</v>
      </c>
      <c r="L1034" s="127" t="s">
        <v>1349</v>
      </c>
      <c r="M1034" s="128">
        <v>2248.88</v>
      </c>
      <c r="N1034" s="174">
        <f t="shared" si="54"/>
        <v>81.119999999999891</v>
      </c>
      <c r="O1034" s="175">
        <f t="shared" si="53"/>
        <v>3.6071288819323311E-2</v>
      </c>
    </row>
    <row r="1035" spans="1:16" ht="12.75" customHeight="1" x14ac:dyDescent="0.2">
      <c r="A1035" s="39">
        <v>1139</v>
      </c>
      <c r="B1035" s="117"/>
      <c r="C1035" s="117"/>
      <c r="D1035" s="126" t="s">
        <v>3238</v>
      </c>
      <c r="E1035" s="54" t="s">
        <v>3239</v>
      </c>
      <c r="F1035" s="127" t="s">
        <v>1352</v>
      </c>
      <c r="G1035" s="128">
        <v>2796</v>
      </c>
      <c r="H1035" s="124"/>
      <c r="I1035" s="124"/>
      <c r="J1035" s="126" t="s">
        <v>3238</v>
      </c>
      <c r="K1035" s="54" t="s">
        <v>3239</v>
      </c>
      <c r="L1035" s="127" t="s">
        <v>1352</v>
      </c>
      <c r="M1035" s="128">
        <v>2698.65</v>
      </c>
      <c r="N1035" s="174">
        <f t="shared" si="54"/>
        <v>97.349999999999909</v>
      </c>
      <c r="O1035" s="175">
        <f t="shared" si="53"/>
        <v>3.6073592351731465E-2</v>
      </c>
    </row>
    <row r="1036" spans="1:16" ht="12.75" customHeight="1" x14ac:dyDescent="0.2">
      <c r="A1036" s="39">
        <v>1140</v>
      </c>
      <c r="B1036" s="117"/>
      <c r="C1036" s="117"/>
      <c r="D1036" s="126" t="s">
        <v>3240</v>
      </c>
      <c r="E1036" s="54" t="s">
        <v>3241</v>
      </c>
      <c r="F1036" s="127" t="s">
        <v>1355</v>
      </c>
      <c r="G1036" s="128">
        <v>3262</v>
      </c>
      <c r="H1036" s="124"/>
      <c r="I1036" s="124"/>
      <c r="J1036" s="126" t="s">
        <v>3240</v>
      </c>
      <c r="K1036" s="54" t="s">
        <v>3241</v>
      </c>
      <c r="L1036" s="127" t="s">
        <v>1355</v>
      </c>
      <c r="M1036" s="128">
        <v>3148.43</v>
      </c>
      <c r="N1036" s="174">
        <f t="shared" si="54"/>
        <v>113.57000000000016</v>
      </c>
      <c r="O1036" s="175">
        <f t="shared" si="53"/>
        <v>3.607194697039473E-2</v>
      </c>
    </row>
    <row r="1037" spans="1:16" ht="12.75" customHeight="1" x14ac:dyDescent="0.2">
      <c r="A1037" s="39">
        <v>1141</v>
      </c>
      <c r="B1037" s="117"/>
      <c r="C1037" s="117"/>
      <c r="D1037" s="126" t="s">
        <v>3242</v>
      </c>
      <c r="E1037" s="54" t="s">
        <v>3243</v>
      </c>
      <c r="F1037" s="127" t="s">
        <v>1358</v>
      </c>
      <c r="G1037" s="128">
        <v>3728</v>
      </c>
      <c r="H1037" s="124"/>
      <c r="I1037" s="124"/>
      <c r="J1037" s="126" t="s">
        <v>3242</v>
      </c>
      <c r="K1037" s="54" t="s">
        <v>3243</v>
      </c>
      <c r="L1037" s="127" t="s">
        <v>1358</v>
      </c>
      <c r="M1037" s="128">
        <v>3598.2</v>
      </c>
      <c r="N1037" s="174">
        <f t="shared" si="54"/>
        <v>129.80000000000018</v>
      </c>
      <c r="O1037" s="175">
        <f t="shared" si="53"/>
        <v>3.6073592351731465E-2</v>
      </c>
    </row>
    <row r="1038" spans="1:16" ht="12.75" customHeight="1" x14ac:dyDescent="0.2">
      <c r="A1038" s="39">
        <v>1142</v>
      </c>
      <c r="B1038" s="117"/>
      <c r="C1038" s="117"/>
      <c r="D1038" s="126" t="s">
        <v>3244</v>
      </c>
      <c r="E1038" s="54" t="s">
        <v>3245</v>
      </c>
      <c r="F1038" s="127" t="s">
        <v>1361</v>
      </c>
      <c r="G1038" s="128">
        <v>4194</v>
      </c>
      <c r="H1038" s="124"/>
      <c r="I1038" s="124"/>
      <c r="J1038" s="126" t="s">
        <v>3244</v>
      </c>
      <c r="K1038" s="54" t="s">
        <v>3245</v>
      </c>
      <c r="L1038" s="127" t="s">
        <v>1361</v>
      </c>
      <c r="M1038" s="128">
        <v>4047.98</v>
      </c>
      <c r="N1038" s="174">
        <f t="shared" si="54"/>
        <v>146.01999999999998</v>
      </c>
      <c r="O1038" s="175">
        <f t="shared" si="53"/>
        <v>3.6072312610240242E-2</v>
      </c>
    </row>
    <row r="1039" spans="1:16" ht="12.75" customHeight="1" x14ac:dyDescent="0.2">
      <c r="A1039" s="39">
        <v>1143</v>
      </c>
      <c r="B1039" s="117"/>
      <c r="C1039" s="117"/>
      <c r="D1039" s="126" t="s">
        <v>3246</v>
      </c>
      <c r="E1039" s="54" t="s">
        <v>3247</v>
      </c>
      <c r="F1039" s="127" t="s">
        <v>1364</v>
      </c>
      <c r="G1039" s="128">
        <v>4660</v>
      </c>
      <c r="H1039" s="124"/>
      <c r="I1039" s="124"/>
      <c r="J1039" s="126" t="s">
        <v>3246</v>
      </c>
      <c r="K1039" s="54" t="s">
        <v>3247</v>
      </c>
      <c r="L1039" s="127" t="s">
        <v>1364</v>
      </c>
      <c r="M1039" s="128">
        <v>4497.75</v>
      </c>
      <c r="N1039" s="174">
        <f t="shared" si="54"/>
        <v>162.25</v>
      </c>
      <c r="O1039" s="175">
        <f t="shared" si="53"/>
        <v>3.6073592351731465E-2</v>
      </c>
    </row>
    <row r="1040" spans="1:16" ht="12.75" customHeight="1" x14ac:dyDescent="0.2">
      <c r="A1040" s="39">
        <v>1144</v>
      </c>
      <c r="B1040" s="117"/>
      <c r="C1040" s="117"/>
      <c r="D1040" s="126" t="s">
        <v>3248</v>
      </c>
      <c r="E1040" s="54" t="s">
        <v>3249</v>
      </c>
      <c r="F1040" s="127" t="s">
        <v>1367</v>
      </c>
      <c r="G1040" s="128">
        <v>5126</v>
      </c>
      <c r="H1040" s="124"/>
      <c r="I1040" s="124"/>
      <c r="J1040" s="126" t="s">
        <v>3248</v>
      </c>
      <c r="K1040" s="54" t="s">
        <v>3249</v>
      </c>
      <c r="L1040" s="127" t="s">
        <v>1367</v>
      </c>
      <c r="M1040" s="128">
        <v>4947.53</v>
      </c>
      <c r="N1040" s="174">
        <f t="shared" si="54"/>
        <v>178.47000000000025</v>
      </c>
      <c r="O1040" s="175">
        <f t="shared" si="53"/>
        <v>3.6072545290276148E-2</v>
      </c>
    </row>
    <row r="1041" spans="1:16" ht="12.75" customHeight="1" x14ac:dyDescent="0.2">
      <c r="A1041" s="39">
        <v>1145</v>
      </c>
      <c r="B1041" s="118"/>
      <c r="C1041" s="118"/>
      <c r="D1041" s="126" t="s">
        <v>3250</v>
      </c>
      <c r="E1041" s="54" t="s">
        <v>3251</v>
      </c>
      <c r="F1041" s="127" t="s">
        <v>3252</v>
      </c>
      <c r="G1041" s="128">
        <v>5592</v>
      </c>
      <c r="H1041" s="124"/>
      <c r="I1041" s="124"/>
      <c r="J1041" s="126" t="s">
        <v>3250</v>
      </c>
      <c r="K1041" s="54" t="s">
        <v>3251</v>
      </c>
      <c r="L1041" s="127" t="s">
        <v>3252</v>
      </c>
      <c r="M1041" s="128">
        <v>5397.3</v>
      </c>
      <c r="N1041" s="174">
        <f t="shared" si="54"/>
        <v>194.69999999999982</v>
      </c>
      <c r="O1041" s="175">
        <f t="shared" si="53"/>
        <v>3.6073592351731465E-2</v>
      </c>
    </row>
    <row r="1042" spans="1:16" ht="12.75" customHeight="1" x14ac:dyDescent="0.2">
      <c r="A1042" s="39">
        <v>1146</v>
      </c>
      <c r="B1042" s="176" t="s">
        <v>3253</v>
      </c>
      <c r="C1042" s="176" t="s">
        <v>126</v>
      </c>
      <c r="D1042" s="116"/>
      <c r="E1042" s="54" t="s">
        <v>3254</v>
      </c>
      <c r="F1042" s="127" t="s">
        <v>3255</v>
      </c>
      <c r="G1042" s="177"/>
      <c r="H1042" s="176" t="s">
        <v>3253</v>
      </c>
      <c r="I1042" s="176" t="s">
        <v>126</v>
      </c>
      <c r="J1042" s="126"/>
      <c r="K1042" s="54" t="s">
        <v>3254</v>
      </c>
      <c r="L1042" s="127" t="s">
        <v>3255</v>
      </c>
      <c r="M1042" s="182"/>
      <c r="O1042" s="175" t="str">
        <f t="shared" si="53"/>
        <v/>
      </c>
    </row>
    <row r="1043" spans="1:16" ht="12.75" customHeight="1" x14ac:dyDescent="0.2">
      <c r="A1043" s="39">
        <v>1147</v>
      </c>
      <c r="B1043" s="117"/>
      <c r="C1043" s="117"/>
      <c r="D1043" s="118"/>
      <c r="E1043" s="54" t="s">
        <v>3256</v>
      </c>
      <c r="F1043" s="127" t="s">
        <v>3257</v>
      </c>
      <c r="G1043" s="118"/>
      <c r="H1043" s="178"/>
      <c r="I1043" s="178"/>
      <c r="J1043" s="124"/>
      <c r="K1043" s="54" t="s">
        <v>3256</v>
      </c>
      <c r="L1043" s="127" t="s">
        <v>3257</v>
      </c>
      <c r="M1043" s="124"/>
      <c r="O1043" s="175" t="str">
        <f t="shared" si="53"/>
        <v/>
      </c>
    </row>
    <row r="1044" spans="1:16" ht="12.75" customHeight="1" x14ac:dyDescent="0.2">
      <c r="A1044" s="39">
        <v>1148</v>
      </c>
      <c r="B1044" s="117"/>
      <c r="C1044" s="117"/>
      <c r="D1044" s="116" t="s">
        <v>3258</v>
      </c>
      <c r="E1044" s="60" t="s">
        <v>3259</v>
      </c>
      <c r="F1044" s="127" t="s">
        <v>3260</v>
      </c>
      <c r="G1044" s="177">
        <v>1596.24</v>
      </c>
      <c r="H1044" s="178"/>
      <c r="I1044" s="178"/>
      <c r="J1044" s="126" t="s">
        <v>3258</v>
      </c>
      <c r="K1044" s="60" t="s">
        <v>3259</v>
      </c>
      <c r="L1044" s="127" t="s">
        <v>3260</v>
      </c>
      <c r="M1044" s="182">
        <v>1682.24</v>
      </c>
      <c r="N1044" s="174">
        <f>G1044-M1044</f>
        <v>-86</v>
      </c>
      <c r="O1044" s="175">
        <f t="shared" si="53"/>
        <v>-5.1122313106334416E-2</v>
      </c>
      <c r="P1044" s="185" t="s">
        <v>5077</v>
      </c>
    </row>
    <row r="1045" spans="1:16" ht="12.75" customHeight="1" x14ac:dyDescent="0.2">
      <c r="A1045" s="39">
        <v>1149</v>
      </c>
      <c r="B1045" s="117"/>
      <c r="C1045" s="117"/>
      <c r="D1045" s="118"/>
      <c r="E1045" s="60" t="s">
        <v>3261</v>
      </c>
      <c r="F1045" s="127" t="s">
        <v>3262</v>
      </c>
      <c r="G1045" s="118"/>
      <c r="H1045" s="178"/>
      <c r="I1045" s="178"/>
      <c r="J1045" s="124"/>
      <c r="K1045" s="60" t="s">
        <v>3261</v>
      </c>
      <c r="L1045" s="127" t="s">
        <v>3262</v>
      </c>
      <c r="M1045" s="124"/>
      <c r="O1045" s="175" t="str">
        <f t="shared" si="53"/>
        <v/>
      </c>
    </row>
    <row r="1046" spans="1:16" ht="12.75" customHeight="1" x14ac:dyDescent="0.2">
      <c r="A1046" s="39">
        <v>1150</v>
      </c>
      <c r="B1046" s="117"/>
      <c r="C1046" s="117"/>
      <c r="D1046" s="116" t="s">
        <v>3263</v>
      </c>
      <c r="E1046" s="60" t="s">
        <v>3264</v>
      </c>
      <c r="F1046" s="127" t="s">
        <v>3265</v>
      </c>
      <c r="G1046" s="177">
        <v>3192.48</v>
      </c>
      <c r="H1046" s="178"/>
      <c r="I1046" s="178"/>
      <c r="J1046" s="126" t="s">
        <v>3263</v>
      </c>
      <c r="K1046" s="60" t="s">
        <v>3264</v>
      </c>
      <c r="L1046" s="127" t="s">
        <v>3265</v>
      </c>
      <c r="M1046" s="182">
        <v>3364.48</v>
      </c>
      <c r="N1046" s="174">
        <f>G1046-M1046</f>
        <v>-172</v>
      </c>
      <c r="O1046" s="175">
        <f t="shared" si="53"/>
        <v>-5.1122313106334416E-2</v>
      </c>
      <c r="P1046" s="185" t="s">
        <v>5077</v>
      </c>
    </row>
    <row r="1047" spans="1:16" ht="12.75" customHeight="1" x14ac:dyDescent="0.2">
      <c r="A1047" s="39">
        <v>1151</v>
      </c>
      <c r="B1047" s="117"/>
      <c r="C1047" s="117"/>
      <c r="D1047" s="118"/>
      <c r="E1047" s="60" t="s">
        <v>3266</v>
      </c>
      <c r="F1047" s="127" t="s">
        <v>3267</v>
      </c>
      <c r="G1047" s="118"/>
      <c r="H1047" s="178"/>
      <c r="I1047" s="178"/>
      <c r="J1047" s="124"/>
      <c r="K1047" s="60" t="s">
        <v>3266</v>
      </c>
      <c r="L1047" s="127" t="s">
        <v>3267</v>
      </c>
      <c r="M1047" s="124"/>
      <c r="O1047" s="175" t="str">
        <f t="shared" si="53"/>
        <v/>
      </c>
    </row>
    <row r="1048" spans="1:16" ht="12.75" customHeight="1" x14ac:dyDescent="0.2">
      <c r="A1048" s="39">
        <v>1152</v>
      </c>
      <c r="B1048" s="117"/>
      <c r="C1048" s="117"/>
      <c r="D1048" s="116" t="s">
        <v>3268</v>
      </c>
      <c r="E1048" s="60" t="s">
        <v>3269</v>
      </c>
      <c r="F1048" s="127" t="s">
        <v>3270</v>
      </c>
      <c r="G1048" s="177">
        <v>4788.72</v>
      </c>
      <c r="H1048" s="178"/>
      <c r="I1048" s="178"/>
      <c r="J1048" s="126" t="s">
        <v>3268</v>
      </c>
      <c r="K1048" s="60" t="s">
        <v>3269</v>
      </c>
      <c r="L1048" s="127" t="s">
        <v>3270</v>
      </c>
      <c r="M1048" s="182">
        <v>5046.72</v>
      </c>
      <c r="N1048" s="174">
        <f>G1048-M1048</f>
        <v>-258</v>
      </c>
      <c r="O1048" s="175">
        <f t="shared" si="53"/>
        <v>-5.1122313106334416E-2</v>
      </c>
      <c r="P1048" s="185" t="s">
        <v>5077</v>
      </c>
    </row>
    <row r="1049" spans="1:16" ht="12.75" customHeight="1" x14ac:dyDescent="0.2">
      <c r="A1049" s="39">
        <v>1153</v>
      </c>
      <c r="B1049" s="118"/>
      <c r="C1049" s="118"/>
      <c r="D1049" s="118"/>
      <c r="E1049" s="60" t="s">
        <v>3271</v>
      </c>
      <c r="F1049" s="127" t="s">
        <v>3272</v>
      </c>
      <c r="G1049" s="118"/>
      <c r="H1049" s="179"/>
      <c r="I1049" s="179"/>
      <c r="J1049" s="124"/>
      <c r="K1049" s="60" t="s">
        <v>3271</v>
      </c>
      <c r="L1049" s="127" t="s">
        <v>3272</v>
      </c>
      <c r="M1049" s="124"/>
      <c r="O1049" s="175" t="str">
        <f t="shared" si="53"/>
        <v/>
      </c>
    </row>
    <row r="1050" spans="1:16" ht="12.75" customHeight="1" x14ac:dyDescent="0.2">
      <c r="A1050" s="39">
        <v>1155</v>
      </c>
      <c r="B1050" s="176" t="s">
        <v>129</v>
      </c>
      <c r="C1050" s="176" t="s">
        <v>130</v>
      </c>
      <c r="D1050" s="126"/>
      <c r="E1050" s="54"/>
      <c r="F1050" s="119" t="s">
        <v>3275</v>
      </c>
      <c r="G1050" s="120"/>
      <c r="H1050" s="127" t="s">
        <v>129</v>
      </c>
      <c r="I1050" s="127" t="s">
        <v>130</v>
      </c>
      <c r="J1050" s="126"/>
      <c r="K1050" s="54"/>
      <c r="L1050" s="127" t="s">
        <v>3275</v>
      </c>
      <c r="M1050" s="124"/>
      <c r="O1050" s="175" t="str">
        <f t="shared" si="53"/>
        <v/>
      </c>
    </row>
    <row r="1051" spans="1:16" ht="12.75" customHeight="1" x14ac:dyDescent="0.2">
      <c r="A1051" s="39">
        <v>1156</v>
      </c>
      <c r="B1051" s="117"/>
      <c r="C1051" s="117"/>
      <c r="D1051" s="126" t="s">
        <v>3276</v>
      </c>
      <c r="E1051" s="54" t="s">
        <v>3277</v>
      </c>
      <c r="F1051" s="127" t="s">
        <v>1490</v>
      </c>
      <c r="G1051" s="128">
        <v>5361.6</v>
      </c>
      <c r="H1051" s="124"/>
      <c r="I1051" s="124"/>
      <c r="J1051" s="126" t="s">
        <v>3276</v>
      </c>
      <c r="K1051" s="54" t="s">
        <v>3277</v>
      </c>
      <c r="L1051" s="127" t="s">
        <v>1490</v>
      </c>
      <c r="M1051" s="128">
        <v>5361.6</v>
      </c>
      <c r="N1051" s="174">
        <f t="shared" ref="N1051:N1069" si="55">G1051-M1051</f>
        <v>0</v>
      </c>
      <c r="O1051" s="175">
        <f t="shared" si="53"/>
        <v>0</v>
      </c>
    </row>
    <row r="1052" spans="1:16" ht="12.75" customHeight="1" x14ac:dyDescent="0.2">
      <c r="A1052" s="39">
        <v>1157</v>
      </c>
      <c r="B1052" s="117"/>
      <c r="C1052" s="117"/>
      <c r="D1052" s="126" t="s">
        <v>3278</v>
      </c>
      <c r="E1052" s="54" t="s">
        <v>3279</v>
      </c>
      <c r="F1052" s="127" t="s">
        <v>1493</v>
      </c>
      <c r="G1052" s="128">
        <v>10723.2</v>
      </c>
      <c r="H1052" s="124"/>
      <c r="I1052" s="124"/>
      <c r="J1052" s="126" t="s">
        <v>3278</v>
      </c>
      <c r="K1052" s="54" t="s">
        <v>3279</v>
      </c>
      <c r="L1052" s="127" t="s">
        <v>1493</v>
      </c>
      <c r="M1052" s="128">
        <v>10723.2</v>
      </c>
      <c r="N1052" s="174">
        <f t="shared" si="55"/>
        <v>0</v>
      </c>
      <c r="O1052" s="175">
        <f t="shared" si="53"/>
        <v>0</v>
      </c>
    </row>
    <row r="1053" spans="1:16" ht="12.75" customHeight="1" x14ac:dyDescent="0.2">
      <c r="A1053" s="39">
        <v>1158</v>
      </c>
      <c r="B1053" s="117"/>
      <c r="C1053" s="117"/>
      <c r="D1053" s="126" t="s">
        <v>3280</v>
      </c>
      <c r="E1053" s="54" t="s">
        <v>3281</v>
      </c>
      <c r="F1053" s="127" t="s">
        <v>3282</v>
      </c>
      <c r="G1053" s="128">
        <v>16084.8</v>
      </c>
      <c r="H1053" s="124"/>
      <c r="I1053" s="124"/>
      <c r="J1053" s="126" t="s">
        <v>3280</v>
      </c>
      <c r="K1053" s="54" t="s">
        <v>3281</v>
      </c>
      <c r="L1053" s="127" t="s">
        <v>3282</v>
      </c>
      <c r="M1053" s="128">
        <v>16084.8</v>
      </c>
      <c r="N1053" s="174">
        <f t="shared" si="55"/>
        <v>0</v>
      </c>
      <c r="O1053" s="175">
        <f t="shared" si="53"/>
        <v>0</v>
      </c>
    </row>
    <row r="1054" spans="1:16" ht="12.75" customHeight="1" x14ac:dyDescent="0.2">
      <c r="A1054" s="39">
        <v>1159</v>
      </c>
      <c r="B1054" s="117"/>
      <c r="C1054" s="117"/>
      <c r="D1054" s="126" t="s">
        <v>3283</v>
      </c>
      <c r="E1054" s="54" t="s">
        <v>3284</v>
      </c>
      <c r="F1054" s="127" t="s">
        <v>3285</v>
      </c>
      <c r="G1054" s="128">
        <v>21446.400000000001</v>
      </c>
      <c r="H1054" s="124"/>
      <c r="I1054" s="124"/>
      <c r="J1054" s="126" t="s">
        <v>3283</v>
      </c>
      <c r="K1054" s="54" t="s">
        <v>3284</v>
      </c>
      <c r="L1054" s="127" t="s">
        <v>3285</v>
      </c>
      <c r="M1054" s="128">
        <v>21446.400000000001</v>
      </c>
      <c r="N1054" s="174">
        <f t="shared" si="55"/>
        <v>0</v>
      </c>
      <c r="O1054" s="175">
        <f t="shared" si="53"/>
        <v>0</v>
      </c>
    </row>
    <row r="1055" spans="1:16" ht="12.75" customHeight="1" x14ac:dyDescent="0.2">
      <c r="A1055" s="39">
        <v>1160</v>
      </c>
      <c r="B1055" s="117"/>
      <c r="C1055" s="117"/>
      <c r="D1055" s="126" t="s">
        <v>3286</v>
      </c>
      <c r="E1055" s="54" t="s">
        <v>3287</v>
      </c>
      <c r="F1055" s="127" t="s">
        <v>3288</v>
      </c>
      <c r="G1055" s="128">
        <v>26808</v>
      </c>
      <c r="H1055" s="124"/>
      <c r="I1055" s="124"/>
      <c r="J1055" s="126" t="s">
        <v>3286</v>
      </c>
      <c r="K1055" s="54" t="s">
        <v>3287</v>
      </c>
      <c r="L1055" s="127" t="s">
        <v>3288</v>
      </c>
      <c r="M1055" s="128">
        <v>26808</v>
      </c>
      <c r="N1055" s="174">
        <f t="shared" si="55"/>
        <v>0</v>
      </c>
      <c r="O1055" s="175">
        <f t="shared" si="53"/>
        <v>0</v>
      </c>
    </row>
    <row r="1056" spans="1:16" ht="12.75" customHeight="1" x14ac:dyDescent="0.2">
      <c r="A1056" s="39">
        <v>1161</v>
      </c>
      <c r="B1056" s="117"/>
      <c r="C1056" s="117"/>
      <c r="D1056" s="126" t="s">
        <v>3289</v>
      </c>
      <c r="E1056" s="54" t="s">
        <v>3290</v>
      </c>
      <c r="F1056" s="127" t="s">
        <v>3291</v>
      </c>
      <c r="G1056" s="128">
        <v>32169.599999999999</v>
      </c>
      <c r="H1056" s="124"/>
      <c r="I1056" s="124"/>
      <c r="J1056" s="126" t="s">
        <v>3289</v>
      </c>
      <c r="K1056" s="54" t="s">
        <v>3290</v>
      </c>
      <c r="L1056" s="127" t="s">
        <v>3291</v>
      </c>
      <c r="M1056" s="128">
        <v>32169.599999999999</v>
      </c>
      <c r="N1056" s="174">
        <f t="shared" si="55"/>
        <v>0</v>
      </c>
      <c r="O1056" s="175">
        <f t="shared" si="53"/>
        <v>0</v>
      </c>
    </row>
    <row r="1057" spans="1:15" ht="12.75" customHeight="1" x14ac:dyDescent="0.2">
      <c r="A1057" s="39">
        <v>1162</v>
      </c>
      <c r="B1057" s="117"/>
      <c r="C1057" s="117"/>
      <c r="D1057" s="126" t="s">
        <v>3292</v>
      </c>
      <c r="E1057" s="54" t="s">
        <v>3293</v>
      </c>
      <c r="F1057" s="127" t="s">
        <v>3294</v>
      </c>
      <c r="G1057" s="128">
        <v>37531.199999999997</v>
      </c>
      <c r="H1057" s="124"/>
      <c r="I1057" s="124"/>
      <c r="J1057" s="126" t="s">
        <v>3292</v>
      </c>
      <c r="K1057" s="54" t="s">
        <v>3293</v>
      </c>
      <c r="L1057" s="127" t="s">
        <v>3294</v>
      </c>
      <c r="M1057" s="128">
        <v>37531.199999999997</v>
      </c>
      <c r="N1057" s="174">
        <f t="shared" si="55"/>
        <v>0</v>
      </c>
      <c r="O1057" s="175">
        <f t="shared" si="53"/>
        <v>0</v>
      </c>
    </row>
    <row r="1058" spans="1:15" ht="12.75" customHeight="1" x14ac:dyDescent="0.2">
      <c r="A1058" s="39">
        <v>1163</v>
      </c>
      <c r="B1058" s="117"/>
      <c r="C1058" s="117"/>
      <c r="D1058" s="126" t="s">
        <v>3295</v>
      </c>
      <c r="E1058" s="54" t="s">
        <v>3296</v>
      </c>
      <c r="F1058" s="127" t="s">
        <v>3297</v>
      </c>
      <c r="G1058" s="128">
        <v>42892.800000000003</v>
      </c>
      <c r="H1058" s="124"/>
      <c r="I1058" s="124"/>
      <c r="J1058" s="126" t="s">
        <v>3295</v>
      </c>
      <c r="K1058" s="54" t="s">
        <v>3296</v>
      </c>
      <c r="L1058" s="127" t="s">
        <v>3297</v>
      </c>
      <c r="M1058" s="128">
        <v>42892.800000000003</v>
      </c>
      <c r="N1058" s="174">
        <f t="shared" si="55"/>
        <v>0</v>
      </c>
      <c r="O1058" s="175">
        <f t="shared" si="53"/>
        <v>0</v>
      </c>
    </row>
    <row r="1059" spans="1:15" ht="12.75" customHeight="1" x14ac:dyDescent="0.2">
      <c r="A1059" s="39">
        <v>1164</v>
      </c>
      <c r="B1059" s="117"/>
      <c r="C1059" s="117"/>
      <c r="D1059" s="126" t="s">
        <v>3298</v>
      </c>
      <c r="E1059" s="54" t="s">
        <v>3299</v>
      </c>
      <c r="F1059" s="127" t="s">
        <v>3300</v>
      </c>
      <c r="G1059" s="128">
        <v>48254.400000000001</v>
      </c>
      <c r="H1059" s="124"/>
      <c r="I1059" s="124"/>
      <c r="J1059" s="126" t="s">
        <v>3298</v>
      </c>
      <c r="K1059" s="54" t="s">
        <v>3299</v>
      </c>
      <c r="L1059" s="127" t="s">
        <v>3300</v>
      </c>
      <c r="M1059" s="128">
        <v>48254.400000000001</v>
      </c>
      <c r="N1059" s="174">
        <f t="shared" si="55"/>
        <v>0</v>
      </c>
      <c r="O1059" s="175">
        <f t="shared" si="53"/>
        <v>0</v>
      </c>
    </row>
    <row r="1060" spans="1:15" ht="12.75" customHeight="1" x14ac:dyDescent="0.2">
      <c r="A1060" s="39">
        <v>1165</v>
      </c>
      <c r="B1060" s="117"/>
      <c r="C1060" s="117"/>
      <c r="D1060" s="126" t="s">
        <v>3301</v>
      </c>
      <c r="E1060" s="54" t="s">
        <v>3302</v>
      </c>
      <c r="F1060" s="127" t="s">
        <v>3303</v>
      </c>
      <c r="G1060" s="128">
        <v>53616</v>
      </c>
      <c r="H1060" s="124"/>
      <c r="I1060" s="124"/>
      <c r="J1060" s="126" t="s">
        <v>3301</v>
      </c>
      <c r="K1060" s="54" t="s">
        <v>3302</v>
      </c>
      <c r="L1060" s="127" t="s">
        <v>3303</v>
      </c>
      <c r="M1060" s="128">
        <v>53616</v>
      </c>
      <c r="N1060" s="174">
        <f t="shared" si="55"/>
        <v>0</v>
      </c>
      <c r="O1060" s="175">
        <f t="shared" si="53"/>
        <v>0</v>
      </c>
    </row>
    <row r="1061" spans="1:15" ht="12.75" customHeight="1" x14ac:dyDescent="0.2">
      <c r="A1061" s="39">
        <v>1166</v>
      </c>
      <c r="B1061" s="117"/>
      <c r="C1061" s="117"/>
      <c r="D1061" s="126" t="s">
        <v>3304</v>
      </c>
      <c r="E1061" s="54" t="s">
        <v>3305</v>
      </c>
      <c r="F1061" s="127" t="s">
        <v>3306</v>
      </c>
      <c r="G1061" s="128">
        <v>58977.599999999999</v>
      </c>
      <c r="H1061" s="124"/>
      <c r="I1061" s="124"/>
      <c r="J1061" s="126" t="s">
        <v>3304</v>
      </c>
      <c r="K1061" s="54" t="s">
        <v>3305</v>
      </c>
      <c r="L1061" s="127" t="s">
        <v>3306</v>
      </c>
      <c r="M1061" s="128">
        <v>58977.599999999999</v>
      </c>
      <c r="N1061" s="174">
        <f t="shared" si="55"/>
        <v>0</v>
      </c>
      <c r="O1061" s="175">
        <f t="shared" si="53"/>
        <v>0</v>
      </c>
    </row>
    <row r="1062" spans="1:15" ht="12.75" customHeight="1" x14ac:dyDescent="0.2">
      <c r="A1062" s="39">
        <v>1167</v>
      </c>
      <c r="B1062" s="117"/>
      <c r="C1062" s="117"/>
      <c r="D1062" s="126" t="s">
        <v>3307</v>
      </c>
      <c r="E1062" s="54" t="s">
        <v>3308</v>
      </c>
      <c r="F1062" s="127" t="s">
        <v>3309</v>
      </c>
      <c r="G1062" s="128">
        <v>64339.199999999997</v>
      </c>
      <c r="H1062" s="124"/>
      <c r="I1062" s="124"/>
      <c r="J1062" s="126" t="s">
        <v>3307</v>
      </c>
      <c r="K1062" s="54" t="s">
        <v>3308</v>
      </c>
      <c r="L1062" s="127" t="s">
        <v>3309</v>
      </c>
      <c r="M1062" s="128">
        <v>64339.199999999997</v>
      </c>
      <c r="N1062" s="174">
        <f t="shared" si="55"/>
        <v>0</v>
      </c>
      <c r="O1062" s="175">
        <f t="shared" si="53"/>
        <v>0</v>
      </c>
    </row>
    <row r="1063" spans="1:15" ht="12.75" customHeight="1" x14ac:dyDescent="0.2">
      <c r="A1063" s="39">
        <v>1168</v>
      </c>
      <c r="B1063" s="117"/>
      <c r="C1063" s="117"/>
      <c r="D1063" s="126" t="s">
        <v>3310</v>
      </c>
      <c r="E1063" s="54" t="s">
        <v>3311</v>
      </c>
      <c r="F1063" s="127" t="s">
        <v>3312</v>
      </c>
      <c r="G1063" s="128">
        <v>69700.800000000003</v>
      </c>
      <c r="H1063" s="124"/>
      <c r="I1063" s="124"/>
      <c r="J1063" s="126" t="s">
        <v>3310</v>
      </c>
      <c r="K1063" s="54" t="s">
        <v>3311</v>
      </c>
      <c r="L1063" s="127" t="s">
        <v>3312</v>
      </c>
      <c r="M1063" s="128">
        <v>69700.800000000003</v>
      </c>
      <c r="N1063" s="174">
        <f t="shared" si="55"/>
        <v>0</v>
      </c>
      <c r="O1063" s="175">
        <f t="shared" si="53"/>
        <v>0</v>
      </c>
    </row>
    <row r="1064" spans="1:15" ht="12.75" customHeight="1" x14ac:dyDescent="0.2">
      <c r="A1064" s="39">
        <v>1169</v>
      </c>
      <c r="B1064" s="117"/>
      <c r="C1064" s="117"/>
      <c r="D1064" s="126" t="s">
        <v>3313</v>
      </c>
      <c r="E1064" s="54" t="s">
        <v>3314</v>
      </c>
      <c r="F1064" s="127" t="s">
        <v>3315</v>
      </c>
      <c r="G1064" s="128">
        <v>75062.399999999994</v>
      </c>
      <c r="H1064" s="124"/>
      <c r="I1064" s="124"/>
      <c r="J1064" s="126" t="s">
        <v>3313</v>
      </c>
      <c r="K1064" s="54" t="s">
        <v>3314</v>
      </c>
      <c r="L1064" s="127" t="s">
        <v>3315</v>
      </c>
      <c r="M1064" s="128">
        <v>75062.399999999994</v>
      </c>
      <c r="N1064" s="174">
        <f t="shared" si="55"/>
        <v>0</v>
      </c>
      <c r="O1064" s="175">
        <f t="shared" si="53"/>
        <v>0</v>
      </c>
    </row>
    <row r="1065" spans="1:15" ht="12.75" customHeight="1" x14ac:dyDescent="0.2">
      <c r="A1065" s="39">
        <v>1170</v>
      </c>
      <c r="B1065" s="117"/>
      <c r="C1065" s="117"/>
      <c r="D1065" s="126" t="s">
        <v>3316</v>
      </c>
      <c r="E1065" s="54" t="s">
        <v>3317</v>
      </c>
      <c r="F1065" s="127" t="s">
        <v>3318</v>
      </c>
      <c r="G1065" s="128">
        <v>80424</v>
      </c>
      <c r="H1065" s="124"/>
      <c r="I1065" s="124"/>
      <c r="J1065" s="126" t="s">
        <v>3316</v>
      </c>
      <c r="K1065" s="54" t="s">
        <v>3317</v>
      </c>
      <c r="L1065" s="127" t="s">
        <v>3318</v>
      </c>
      <c r="M1065" s="128">
        <v>80424</v>
      </c>
      <c r="N1065" s="174">
        <f t="shared" si="55"/>
        <v>0</v>
      </c>
      <c r="O1065" s="175">
        <f t="shared" si="53"/>
        <v>0</v>
      </c>
    </row>
    <row r="1066" spans="1:15" ht="12.75" customHeight="1" x14ac:dyDescent="0.2">
      <c r="A1066" s="39">
        <v>1171</v>
      </c>
      <c r="B1066" s="117"/>
      <c r="C1066" s="117"/>
      <c r="D1066" s="126" t="s">
        <v>3319</v>
      </c>
      <c r="E1066" s="54" t="s">
        <v>3320</v>
      </c>
      <c r="F1066" s="127" t="s">
        <v>3321</v>
      </c>
      <c r="G1066" s="128">
        <v>85785.600000000006</v>
      </c>
      <c r="H1066" s="124"/>
      <c r="I1066" s="124"/>
      <c r="J1066" s="126" t="s">
        <v>3319</v>
      </c>
      <c r="K1066" s="54" t="s">
        <v>3320</v>
      </c>
      <c r="L1066" s="127" t="s">
        <v>3321</v>
      </c>
      <c r="M1066" s="128">
        <v>85785.600000000006</v>
      </c>
      <c r="N1066" s="174">
        <f t="shared" si="55"/>
        <v>0</v>
      </c>
      <c r="O1066" s="175">
        <f t="shared" si="53"/>
        <v>0</v>
      </c>
    </row>
    <row r="1067" spans="1:15" ht="12.75" customHeight="1" x14ac:dyDescent="0.2">
      <c r="A1067" s="39">
        <v>1172</v>
      </c>
      <c r="B1067" s="117"/>
      <c r="C1067" s="117"/>
      <c r="D1067" s="126" t="s">
        <v>3322</v>
      </c>
      <c r="E1067" s="54" t="s">
        <v>3323</v>
      </c>
      <c r="F1067" s="127" t="s">
        <v>3324</v>
      </c>
      <c r="G1067" s="128">
        <v>91147.199999999997</v>
      </c>
      <c r="H1067" s="124"/>
      <c r="I1067" s="124"/>
      <c r="J1067" s="126" t="s">
        <v>3322</v>
      </c>
      <c r="K1067" s="54" t="s">
        <v>3323</v>
      </c>
      <c r="L1067" s="127" t="s">
        <v>3324</v>
      </c>
      <c r="M1067" s="128">
        <v>91147.199999999997</v>
      </c>
      <c r="N1067" s="174">
        <f t="shared" si="55"/>
        <v>0</v>
      </c>
      <c r="O1067" s="175">
        <f t="shared" si="53"/>
        <v>0</v>
      </c>
    </row>
    <row r="1068" spans="1:15" ht="12.75" customHeight="1" x14ac:dyDescent="0.2">
      <c r="A1068" s="39">
        <v>1173</v>
      </c>
      <c r="B1068" s="117"/>
      <c r="C1068" s="117"/>
      <c r="D1068" s="126" t="s">
        <v>3325</v>
      </c>
      <c r="E1068" s="54" t="s">
        <v>3326</v>
      </c>
      <c r="F1068" s="127" t="s">
        <v>3327</v>
      </c>
      <c r="G1068" s="128">
        <v>96508.800000000003</v>
      </c>
      <c r="H1068" s="124"/>
      <c r="I1068" s="124"/>
      <c r="J1068" s="126" t="s">
        <v>3325</v>
      </c>
      <c r="K1068" s="54" t="s">
        <v>3326</v>
      </c>
      <c r="L1068" s="127" t="s">
        <v>3327</v>
      </c>
      <c r="M1068" s="128">
        <v>96508.800000000003</v>
      </c>
      <c r="N1068" s="174">
        <f t="shared" si="55"/>
        <v>0</v>
      </c>
      <c r="O1068" s="175">
        <f t="shared" si="53"/>
        <v>0</v>
      </c>
    </row>
    <row r="1069" spans="1:15" ht="12.75" customHeight="1" x14ac:dyDescent="0.2">
      <c r="A1069" s="39">
        <v>1174</v>
      </c>
      <c r="B1069" s="117"/>
      <c r="C1069" s="117"/>
      <c r="D1069" s="126" t="s">
        <v>3328</v>
      </c>
      <c r="E1069" s="54" t="s">
        <v>3329</v>
      </c>
      <c r="F1069" s="127" t="s">
        <v>3330</v>
      </c>
      <c r="G1069" s="128">
        <v>101870.39999999999</v>
      </c>
      <c r="H1069" s="124"/>
      <c r="I1069" s="124"/>
      <c r="J1069" s="126" t="s">
        <v>3328</v>
      </c>
      <c r="K1069" s="54" t="s">
        <v>3329</v>
      </c>
      <c r="L1069" s="127" t="s">
        <v>3330</v>
      </c>
      <c r="M1069" s="128">
        <v>101870.39999999999</v>
      </c>
      <c r="N1069" s="174">
        <f t="shared" si="55"/>
        <v>0</v>
      </c>
      <c r="O1069" s="175">
        <f t="shared" si="53"/>
        <v>0</v>
      </c>
    </row>
    <row r="1070" spans="1:15" ht="12.75" customHeight="1" x14ac:dyDescent="0.2">
      <c r="A1070" s="39">
        <v>1175</v>
      </c>
      <c r="B1070" s="117"/>
      <c r="C1070" s="117"/>
      <c r="D1070" s="126" t="s">
        <v>3331</v>
      </c>
      <c r="E1070" s="54"/>
      <c r="F1070" s="127" t="s">
        <v>3332</v>
      </c>
      <c r="G1070" s="128"/>
      <c r="H1070" s="124"/>
      <c r="I1070" s="124"/>
      <c r="J1070" s="126" t="s">
        <v>3331</v>
      </c>
      <c r="K1070" s="54"/>
      <c r="L1070" s="127" t="s">
        <v>3332</v>
      </c>
      <c r="M1070" s="128"/>
      <c r="O1070" s="175" t="str">
        <f t="shared" si="53"/>
        <v/>
      </c>
    </row>
    <row r="1071" spans="1:15" ht="12.75" customHeight="1" x14ac:dyDescent="0.2">
      <c r="A1071" s="39">
        <v>1176</v>
      </c>
      <c r="B1071" s="117"/>
      <c r="C1071" s="117"/>
      <c r="D1071" s="126" t="s">
        <v>3333</v>
      </c>
      <c r="E1071" s="54" t="s">
        <v>3334</v>
      </c>
      <c r="F1071" s="127" t="s">
        <v>3335</v>
      </c>
      <c r="G1071" s="128">
        <v>109912.8</v>
      </c>
      <c r="H1071" s="124"/>
      <c r="I1071" s="124"/>
      <c r="J1071" s="126" t="s">
        <v>3333</v>
      </c>
      <c r="K1071" s="54" t="s">
        <v>3334</v>
      </c>
      <c r="L1071" s="127" t="s">
        <v>3335</v>
      </c>
      <c r="M1071" s="128">
        <v>109912.8</v>
      </c>
      <c r="N1071" s="174">
        <f t="shared" ref="N1071:N1081" si="56">G1071-M1071</f>
        <v>0</v>
      </c>
      <c r="O1071" s="175">
        <f t="shared" si="53"/>
        <v>0</v>
      </c>
    </row>
    <row r="1072" spans="1:15" ht="12.75" customHeight="1" x14ac:dyDescent="0.2">
      <c r="A1072" s="39">
        <v>1177</v>
      </c>
      <c r="B1072" s="117"/>
      <c r="C1072" s="117"/>
      <c r="D1072" s="126" t="s">
        <v>3336</v>
      </c>
      <c r="E1072" s="54" t="s">
        <v>3337</v>
      </c>
      <c r="F1072" s="127" t="s">
        <v>3338</v>
      </c>
      <c r="G1072" s="128">
        <v>120636</v>
      </c>
      <c r="H1072" s="124"/>
      <c r="I1072" s="124"/>
      <c r="J1072" s="126" t="s">
        <v>3336</v>
      </c>
      <c r="K1072" s="54" t="s">
        <v>3337</v>
      </c>
      <c r="L1072" s="127" t="s">
        <v>3338</v>
      </c>
      <c r="M1072" s="128">
        <v>120636</v>
      </c>
      <c r="N1072" s="174">
        <f t="shared" si="56"/>
        <v>0</v>
      </c>
      <c r="O1072" s="175">
        <f t="shared" si="53"/>
        <v>0</v>
      </c>
    </row>
    <row r="1073" spans="1:15" ht="12.75" customHeight="1" x14ac:dyDescent="0.2">
      <c r="A1073" s="39">
        <v>1178</v>
      </c>
      <c r="B1073" s="117"/>
      <c r="C1073" s="117"/>
      <c r="D1073" s="126" t="s">
        <v>3339</v>
      </c>
      <c r="E1073" s="54" t="s">
        <v>3340</v>
      </c>
      <c r="F1073" s="127" t="s">
        <v>3341</v>
      </c>
      <c r="G1073" s="128">
        <v>131359.20000000001</v>
      </c>
      <c r="H1073" s="124"/>
      <c r="I1073" s="124"/>
      <c r="J1073" s="126" t="s">
        <v>3339</v>
      </c>
      <c r="K1073" s="54" t="s">
        <v>3340</v>
      </c>
      <c r="L1073" s="127" t="s">
        <v>3341</v>
      </c>
      <c r="M1073" s="128">
        <v>131359.20000000001</v>
      </c>
      <c r="N1073" s="174">
        <f t="shared" si="56"/>
        <v>0</v>
      </c>
      <c r="O1073" s="175">
        <f t="shared" si="53"/>
        <v>0</v>
      </c>
    </row>
    <row r="1074" spans="1:15" ht="63.75" customHeight="1" x14ac:dyDescent="0.2">
      <c r="A1074" s="39">
        <v>1179</v>
      </c>
      <c r="B1074" s="117"/>
      <c r="C1074" s="117"/>
      <c r="D1074" s="126" t="s">
        <v>3342</v>
      </c>
      <c r="E1074" s="54" t="s">
        <v>3343</v>
      </c>
      <c r="F1074" s="127" t="s">
        <v>3344</v>
      </c>
      <c r="G1074" s="128">
        <v>142082.4</v>
      </c>
      <c r="H1074" s="124"/>
      <c r="I1074" s="124"/>
      <c r="J1074" s="126" t="s">
        <v>3342</v>
      </c>
      <c r="K1074" s="54" t="s">
        <v>3343</v>
      </c>
      <c r="L1074" s="127" t="s">
        <v>3344</v>
      </c>
      <c r="M1074" s="128">
        <v>142082.4</v>
      </c>
      <c r="N1074" s="174">
        <f t="shared" si="56"/>
        <v>0</v>
      </c>
      <c r="O1074" s="175">
        <f t="shared" si="53"/>
        <v>0</v>
      </c>
    </row>
    <row r="1075" spans="1:15" ht="51" customHeight="1" x14ac:dyDescent="0.2">
      <c r="A1075" s="39">
        <v>1180</v>
      </c>
      <c r="B1075" s="117"/>
      <c r="C1075" s="117"/>
      <c r="D1075" s="126" t="s">
        <v>3345</v>
      </c>
      <c r="E1075" s="54" t="s">
        <v>3346</v>
      </c>
      <c r="F1075" s="127" t="s">
        <v>3347</v>
      </c>
      <c r="G1075" s="128">
        <v>155486.39999999999</v>
      </c>
      <c r="H1075" s="124"/>
      <c r="I1075" s="124"/>
      <c r="J1075" s="126" t="s">
        <v>3345</v>
      </c>
      <c r="K1075" s="54" t="s">
        <v>3346</v>
      </c>
      <c r="L1075" s="127" t="s">
        <v>3347</v>
      </c>
      <c r="M1075" s="128">
        <v>155486.39999999999</v>
      </c>
      <c r="N1075" s="174">
        <f t="shared" si="56"/>
        <v>0</v>
      </c>
      <c r="O1075" s="175">
        <f t="shared" si="53"/>
        <v>0</v>
      </c>
    </row>
    <row r="1076" spans="1:15" ht="38.25" customHeight="1" x14ac:dyDescent="0.2">
      <c r="A1076" s="39">
        <v>1181</v>
      </c>
      <c r="B1076" s="117"/>
      <c r="C1076" s="117"/>
      <c r="D1076" s="126" t="s">
        <v>3348</v>
      </c>
      <c r="E1076" s="54" t="s">
        <v>3349</v>
      </c>
      <c r="F1076" s="127" t="s">
        <v>3350</v>
      </c>
      <c r="G1076" s="128">
        <v>176932.8</v>
      </c>
      <c r="H1076" s="124"/>
      <c r="I1076" s="124"/>
      <c r="J1076" s="126" t="s">
        <v>3348</v>
      </c>
      <c r="K1076" s="54" t="s">
        <v>3349</v>
      </c>
      <c r="L1076" s="127" t="s">
        <v>3350</v>
      </c>
      <c r="M1076" s="128">
        <v>176932.8</v>
      </c>
      <c r="N1076" s="174">
        <f t="shared" si="56"/>
        <v>0</v>
      </c>
      <c r="O1076" s="175">
        <f t="shared" si="53"/>
        <v>0</v>
      </c>
    </row>
    <row r="1077" spans="1:15" ht="25.5" customHeight="1" x14ac:dyDescent="0.2">
      <c r="A1077" s="39">
        <v>1182</v>
      </c>
      <c r="B1077" s="117"/>
      <c r="C1077" s="117"/>
      <c r="D1077" s="126" t="s">
        <v>3351</v>
      </c>
      <c r="E1077" s="54" t="s">
        <v>3352</v>
      </c>
      <c r="F1077" s="127" t="s">
        <v>3353</v>
      </c>
      <c r="G1077" s="128">
        <v>207315.20000000001</v>
      </c>
      <c r="H1077" s="124"/>
      <c r="I1077" s="124"/>
      <c r="J1077" s="126" t="s">
        <v>3351</v>
      </c>
      <c r="K1077" s="54" t="s">
        <v>3352</v>
      </c>
      <c r="L1077" s="127" t="s">
        <v>3353</v>
      </c>
      <c r="M1077" s="128">
        <v>207315.20000000001</v>
      </c>
      <c r="N1077" s="174">
        <f t="shared" si="56"/>
        <v>0</v>
      </c>
      <c r="O1077" s="175">
        <f t="shared" si="53"/>
        <v>0</v>
      </c>
    </row>
    <row r="1078" spans="1:15" ht="12.75" customHeight="1" x14ac:dyDescent="0.2">
      <c r="A1078" s="39">
        <v>1183</v>
      </c>
      <c r="B1078" s="117"/>
      <c r="C1078" s="117"/>
      <c r="D1078" s="126" t="s">
        <v>3354</v>
      </c>
      <c r="E1078" s="54" t="s">
        <v>3355</v>
      </c>
      <c r="F1078" s="127" t="s">
        <v>3356</v>
      </c>
      <c r="G1078" s="128">
        <v>250208</v>
      </c>
      <c r="H1078" s="124"/>
      <c r="I1078" s="124"/>
      <c r="J1078" s="126" t="s">
        <v>3354</v>
      </c>
      <c r="K1078" s="54" t="s">
        <v>3355</v>
      </c>
      <c r="L1078" s="127" t="s">
        <v>3356</v>
      </c>
      <c r="M1078" s="128">
        <v>250208</v>
      </c>
      <c r="N1078" s="174">
        <f t="shared" si="56"/>
        <v>0</v>
      </c>
      <c r="O1078" s="175">
        <f t="shared" si="53"/>
        <v>0</v>
      </c>
    </row>
    <row r="1079" spans="1:15" ht="12.75" customHeight="1" x14ac:dyDescent="0.2">
      <c r="A1079" s="39">
        <v>1184</v>
      </c>
      <c r="B1079" s="117"/>
      <c r="C1079" s="117"/>
      <c r="D1079" s="126" t="s">
        <v>3357</v>
      </c>
      <c r="E1079" s="54" t="s">
        <v>3358</v>
      </c>
      <c r="F1079" s="127" t="s">
        <v>3359</v>
      </c>
      <c r="G1079" s="128">
        <v>307398.40000000002</v>
      </c>
      <c r="H1079" s="124"/>
      <c r="I1079" s="124"/>
      <c r="J1079" s="126" t="s">
        <v>3357</v>
      </c>
      <c r="K1079" s="54" t="s">
        <v>3358</v>
      </c>
      <c r="L1079" s="127" t="s">
        <v>3359</v>
      </c>
      <c r="M1079" s="128">
        <v>307398.40000000002</v>
      </c>
      <c r="N1079" s="174">
        <f t="shared" si="56"/>
        <v>0</v>
      </c>
      <c r="O1079" s="175">
        <f t="shared" si="53"/>
        <v>0</v>
      </c>
    </row>
    <row r="1080" spans="1:15" ht="12.75" customHeight="1" x14ac:dyDescent="0.2">
      <c r="A1080" s="39">
        <v>1185</v>
      </c>
      <c r="B1080" s="117"/>
      <c r="C1080" s="117"/>
      <c r="D1080" s="126" t="s">
        <v>3360</v>
      </c>
      <c r="E1080" s="54" t="s">
        <v>3361</v>
      </c>
      <c r="F1080" s="127" t="s">
        <v>3362</v>
      </c>
      <c r="G1080" s="128">
        <v>393184</v>
      </c>
      <c r="H1080" s="124"/>
      <c r="I1080" s="124"/>
      <c r="J1080" s="126" t="s">
        <v>3360</v>
      </c>
      <c r="K1080" s="54" t="s">
        <v>3361</v>
      </c>
      <c r="L1080" s="127" t="s">
        <v>3362</v>
      </c>
      <c r="M1080" s="128">
        <v>393184</v>
      </c>
      <c r="N1080" s="174">
        <f t="shared" si="56"/>
        <v>0</v>
      </c>
      <c r="O1080" s="175">
        <f t="shared" si="53"/>
        <v>0</v>
      </c>
    </row>
    <row r="1081" spans="1:15" ht="25.5" customHeight="1" x14ac:dyDescent="0.2">
      <c r="A1081" s="39">
        <v>1186</v>
      </c>
      <c r="B1081" s="118"/>
      <c r="C1081" s="118"/>
      <c r="D1081" s="126" t="s">
        <v>3363</v>
      </c>
      <c r="E1081" s="54" t="s">
        <v>3364</v>
      </c>
      <c r="F1081" s="127" t="s">
        <v>3365</v>
      </c>
      <c r="G1081" s="128">
        <v>478969.59999999998</v>
      </c>
      <c r="H1081" s="124"/>
      <c r="I1081" s="124"/>
      <c r="J1081" s="126" t="s">
        <v>3363</v>
      </c>
      <c r="K1081" s="54" t="s">
        <v>3364</v>
      </c>
      <c r="L1081" s="127" t="s">
        <v>3365</v>
      </c>
      <c r="M1081" s="128">
        <v>478969.59999999998</v>
      </c>
      <c r="N1081" s="174">
        <f t="shared" si="56"/>
        <v>0</v>
      </c>
      <c r="O1081" s="175">
        <f t="shared" si="53"/>
        <v>0</v>
      </c>
    </row>
    <row r="1082" spans="1:15" ht="12.75" customHeight="1" x14ac:dyDescent="0.2">
      <c r="A1082" s="39">
        <v>1187</v>
      </c>
      <c r="B1082" s="176" t="s">
        <v>131</v>
      </c>
      <c r="C1082" s="176" t="s">
        <v>132</v>
      </c>
      <c r="D1082" s="126"/>
      <c r="E1082" s="54"/>
      <c r="F1082" s="119" t="s">
        <v>3366</v>
      </c>
      <c r="G1082" s="120"/>
      <c r="H1082" s="127" t="s">
        <v>131</v>
      </c>
      <c r="I1082" s="127" t="s">
        <v>132</v>
      </c>
      <c r="J1082" s="126"/>
      <c r="K1082" s="54"/>
      <c r="L1082" s="127" t="s">
        <v>3366</v>
      </c>
      <c r="M1082" s="124"/>
      <c r="O1082" s="175" t="str">
        <f t="shared" si="53"/>
        <v/>
      </c>
    </row>
    <row r="1083" spans="1:15" ht="12.75" customHeight="1" x14ac:dyDescent="0.2">
      <c r="A1083" s="39">
        <v>1188</v>
      </c>
      <c r="B1083" s="117"/>
      <c r="C1083" s="117"/>
      <c r="D1083" s="126" t="s">
        <v>3367</v>
      </c>
      <c r="E1083" s="54" t="s">
        <v>3368</v>
      </c>
      <c r="F1083" s="127" t="s">
        <v>3369</v>
      </c>
      <c r="G1083" s="128">
        <v>927.04</v>
      </c>
      <c r="H1083" s="124"/>
      <c r="I1083" s="124"/>
      <c r="J1083" s="126" t="s">
        <v>3367</v>
      </c>
      <c r="K1083" s="54" t="s">
        <v>3368</v>
      </c>
      <c r="L1083" s="127" t="s">
        <v>3369</v>
      </c>
      <c r="M1083" s="128">
        <v>875.66</v>
      </c>
      <c r="N1083" s="174">
        <f t="shared" ref="N1083:N1099" si="57">G1083-M1083</f>
        <v>51.379999999999995</v>
      </c>
      <c r="O1083" s="175">
        <f t="shared" si="53"/>
        <v>5.8675741726240682E-2</v>
      </c>
    </row>
    <row r="1084" spans="1:15" ht="12.75" customHeight="1" x14ac:dyDescent="0.2">
      <c r="A1084" s="39">
        <v>1189</v>
      </c>
      <c r="B1084" s="117"/>
      <c r="C1084" s="117"/>
      <c r="D1084" s="126" t="s">
        <v>3370</v>
      </c>
      <c r="E1084" s="54" t="s">
        <v>3371</v>
      </c>
      <c r="F1084" s="127" t="s">
        <v>3372</v>
      </c>
      <c r="G1084" s="128">
        <v>1622.32</v>
      </c>
      <c r="H1084" s="124"/>
      <c r="I1084" s="124"/>
      <c r="J1084" s="126" t="s">
        <v>3370</v>
      </c>
      <c r="K1084" s="54" t="s">
        <v>3371</v>
      </c>
      <c r="L1084" s="127" t="s">
        <v>3372</v>
      </c>
      <c r="M1084" s="128">
        <v>1612.63</v>
      </c>
      <c r="N1084" s="174">
        <f t="shared" si="57"/>
        <v>9.6899999999998272</v>
      </c>
      <c r="O1084" s="175">
        <f t="shared" si="53"/>
        <v>6.0088178937511838E-3</v>
      </c>
    </row>
    <row r="1085" spans="1:15" ht="38.25" customHeight="1" x14ac:dyDescent="0.2">
      <c r="A1085" s="39">
        <v>1190</v>
      </c>
      <c r="B1085" s="117"/>
      <c r="C1085" s="117"/>
      <c r="D1085" s="126" t="s">
        <v>3373</v>
      </c>
      <c r="E1085" s="54" t="s">
        <v>3374</v>
      </c>
      <c r="F1085" s="127" t="s">
        <v>1515</v>
      </c>
      <c r="G1085" s="128">
        <v>2317.6</v>
      </c>
      <c r="H1085" s="124"/>
      <c r="I1085" s="124"/>
      <c r="J1085" s="126" t="s">
        <v>3373</v>
      </c>
      <c r="K1085" s="54" t="s">
        <v>3374</v>
      </c>
      <c r="L1085" s="127" t="s">
        <v>1515</v>
      </c>
      <c r="M1085" s="128">
        <v>2303.75</v>
      </c>
      <c r="N1085" s="174">
        <f t="shared" si="57"/>
        <v>13.849999999999909</v>
      </c>
      <c r="O1085" s="175">
        <f t="shared" si="53"/>
        <v>6.0119370591427135E-3</v>
      </c>
    </row>
    <row r="1086" spans="1:15" ht="12.75" customHeight="1" x14ac:dyDescent="0.2">
      <c r="A1086" s="39">
        <v>1191</v>
      </c>
      <c r="B1086" s="117"/>
      <c r="C1086" s="117"/>
      <c r="D1086" s="126" t="s">
        <v>3375</v>
      </c>
      <c r="E1086" s="54" t="s">
        <v>3376</v>
      </c>
      <c r="F1086" s="127" t="s">
        <v>1518</v>
      </c>
      <c r="G1086" s="128">
        <v>3012.88</v>
      </c>
      <c r="H1086" s="124"/>
      <c r="I1086" s="124"/>
      <c r="J1086" s="126" t="s">
        <v>3375</v>
      </c>
      <c r="K1086" s="54" t="s">
        <v>3376</v>
      </c>
      <c r="L1086" s="127" t="s">
        <v>1518</v>
      </c>
      <c r="M1086" s="128">
        <v>2994.88</v>
      </c>
      <c r="N1086" s="174">
        <f t="shared" si="57"/>
        <v>18</v>
      </c>
      <c r="O1086" s="175">
        <f t="shared" si="53"/>
        <v>6.0102575061438124E-3</v>
      </c>
    </row>
    <row r="1087" spans="1:15" ht="12.75" customHeight="1" x14ac:dyDescent="0.2">
      <c r="A1087" s="39">
        <v>1192</v>
      </c>
      <c r="B1087" s="117"/>
      <c r="C1087" s="117"/>
      <c r="D1087" s="126" t="s">
        <v>3377</v>
      </c>
      <c r="E1087" s="54" t="s">
        <v>3378</v>
      </c>
      <c r="F1087" s="127" t="s">
        <v>1521</v>
      </c>
      <c r="G1087" s="128">
        <v>3708.16</v>
      </c>
      <c r="H1087" s="124"/>
      <c r="I1087" s="124"/>
      <c r="J1087" s="126" t="s">
        <v>3377</v>
      </c>
      <c r="K1087" s="54" t="s">
        <v>3378</v>
      </c>
      <c r="L1087" s="127" t="s">
        <v>1521</v>
      </c>
      <c r="M1087" s="128">
        <v>3686</v>
      </c>
      <c r="N1087" s="174">
        <f t="shared" si="57"/>
        <v>22.159999999999854</v>
      </c>
      <c r="O1087" s="175">
        <f t="shared" si="53"/>
        <v>6.0119370591427135E-3</v>
      </c>
    </row>
    <row r="1088" spans="1:15" ht="12.75" customHeight="1" x14ac:dyDescent="0.2">
      <c r="A1088" s="39">
        <v>1193</v>
      </c>
      <c r="B1088" s="117"/>
      <c r="C1088" s="117"/>
      <c r="D1088" s="126" t="s">
        <v>3379</v>
      </c>
      <c r="E1088" s="54" t="s">
        <v>3380</v>
      </c>
      <c r="F1088" s="127" t="s">
        <v>3381</v>
      </c>
      <c r="G1088" s="128">
        <v>4403.4399999999996</v>
      </c>
      <c r="H1088" s="124"/>
      <c r="I1088" s="124"/>
      <c r="J1088" s="126" t="s">
        <v>3379</v>
      </c>
      <c r="K1088" s="54" t="s">
        <v>3380</v>
      </c>
      <c r="L1088" s="127" t="s">
        <v>3381</v>
      </c>
      <c r="M1088" s="128">
        <v>4377.13</v>
      </c>
      <c r="N1088" s="174">
        <f t="shared" si="57"/>
        <v>26.309999999999491</v>
      </c>
      <c r="O1088" s="175">
        <f t="shared" si="53"/>
        <v>6.0107878906954237E-3</v>
      </c>
    </row>
    <row r="1089" spans="1:15" ht="12.75" customHeight="1" x14ac:dyDescent="0.2">
      <c r="A1089" s="39">
        <v>1194</v>
      </c>
      <c r="B1089" s="117"/>
      <c r="C1089" s="117"/>
      <c r="D1089" s="126" t="s">
        <v>3382</v>
      </c>
      <c r="E1089" s="54" t="s">
        <v>3383</v>
      </c>
      <c r="F1089" s="127" t="s">
        <v>3384</v>
      </c>
      <c r="G1089" s="128">
        <v>5083.66</v>
      </c>
      <c r="H1089" s="124"/>
      <c r="I1089" s="124"/>
      <c r="J1089" s="126" t="s">
        <v>3382</v>
      </c>
      <c r="K1089" s="54" t="s">
        <v>3383</v>
      </c>
      <c r="L1089" s="127" t="s">
        <v>3384</v>
      </c>
      <c r="M1089" s="128">
        <v>5019.87</v>
      </c>
      <c r="N1089" s="174">
        <f t="shared" si="57"/>
        <v>63.789999999999964</v>
      </c>
      <c r="O1089" s="175">
        <f t="shared" si="53"/>
        <v>1.2707500393436488E-2</v>
      </c>
    </row>
    <row r="1090" spans="1:15" ht="25.5" customHeight="1" x14ac:dyDescent="0.2">
      <c r="A1090" s="39">
        <v>1195</v>
      </c>
      <c r="B1090" s="117"/>
      <c r="C1090" s="117"/>
      <c r="D1090" s="126" t="s">
        <v>3385</v>
      </c>
      <c r="E1090" s="54" t="s">
        <v>3386</v>
      </c>
      <c r="F1090" s="127" t="s">
        <v>3387</v>
      </c>
      <c r="G1090" s="128">
        <v>5794</v>
      </c>
      <c r="H1090" s="124"/>
      <c r="I1090" s="124"/>
      <c r="J1090" s="126" t="s">
        <v>3385</v>
      </c>
      <c r="K1090" s="54" t="s">
        <v>3386</v>
      </c>
      <c r="L1090" s="127" t="s">
        <v>3387</v>
      </c>
      <c r="M1090" s="128">
        <v>5759.38</v>
      </c>
      <c r="N1090" s="174">
        <f t="shared" si="57"/>
        <v>34.619999999999891</v>
      </c>
      <c r="O1090" s="175">
        <f t="shared" si="53"/>
        <v>6.0110636908834447E-3</v>
      </c>
    </row>
    <row r="1091" spans="1:15" ht="25.5" customHeight="1" x14ac:dyDescent="0.2">
      <c r="A1091" s="39">
        <v>1196</v>
      </c>
      <c r="B1091" s="117"/>
      <c r="C1091" s="117"/>
      <c r="D1091" s="126" t="s">
        <v>3388</v>
      </c>
      <c r="E1091" s="54" t="s">
        <v>3389</v>
      </c>
      <c r="F1091" s="127" t="s">
        <v>3390</v>
      </c>
      <c r="G1091" s="128">
        <v>6489.28</v>
      </c>
      <c r="H1091" s="124"/>
      <c r="I1091" s="124"/>
      <c r="J1091" s="126" t="s">
        <v>3388</v>
      </c>
      <c r="K1091" s="54" t="s">
        <v>3389</v>
      </c>
      <c r="L1091" s="127" t="s">
        <v>3390</v>
      </c>
      <c r="M1091" s="128">
        <v>6450.5</v>
      </c>
      <c r="N1091" s="174">
        <f t="shared" si="57"/>
        <v>38.779999999999745</v>
      </c>
      <c r="O1091" s="175">
        <f t="shared" si="53"/>
        <v>6.0119370591427135E-3</v>
      </c>
    </row>
    <row r="1092" spans="1:15" ht="25.5" customHeight="1" x14ac:dyDescent="0.2">
      <c r="A1092" s="39">
        <v>1197</v>
      </c>
      <c r="B1092" s="117"/>
      <c r="C1092" s="117"/>
      <c r="D1092" s="126" t="s">
        <v>3391</v>
      </c>
      <c r="E1092" s="54" t="s">
        <v>3392</v>
      </c>
      <c r="F1092" s="127" t="s">
        <v>3393</v>
      </c>
      <c r="G1092" s="128">
        <v>7184.56</v>
      </c>
      <c r="H1092" s="124"/>
      <c r="I1092" s="124"/>
      <c r="J1092" s="126" t="s">
        <v>3391</v>
      </c>
      <c r="K1092" s="54" t="s">
        <v>3392</v>
      </c>
      <c r="L1092" s="127" t="s">
        <v>3393</v>
      </c>
      <c r="M1092" s="128">
        <v>7141.63</v>
      </c>
      <c r="N1092" s="174">
        <f t="shared" si="57"/>
        <v>42.930000000000291</v>
      </c>
      <c r="O1092" s="175">
        <f t="shared" ref="O1092:O1155" si="58">IF(N1092&lt;&gt;"",G1092/M1092-1,"")</f>
        <v>6.0112327297829893E-3</v>
      </c>
    </row>
    <row r="1093" spans="1:15" ht="25.5" customHeight="1" x14ac:dyDescent="0.2">
      <c r="A1093" s="39">
        <v>1198</v>
      </c>
      <c r="B1093" s="117"/>
      <c r="C1093" s="117"/>
      <c r="D1093" s="126" t="s">
        <v>3394</v>
      </c>
      <c r="E1093" s="54" t="s">
        <v>3395</v>
      </c>
      <c r="F1093" s="127" t="s">
        <v>3396</v>
      </c>
      <c r="G1093" s="128">
        <v>7879.84</v>
      </c>
      <c r="H1093" s="124"/>
      <c r="I1093" s="124"/>
      <c r="J1093" s="126" t="s">
        <v>3394</v>
      </c>
      <c r="K1093" s="54" t="s">
        <v>3395</v>
      </c>
      <c r="L1093" s="127" t="s">
        <v>3396</v>
      </c>
      <c r="M1093" s="128">
        <v>7832.75</v>
      </c>
      <c r="N1093" s="174">
        <f t="shared" si="57"/>
        <v>47.090000000000146</v>
      </c>
      <c r="O1093" s="175">
        <f t="shared" si="58"/>
        <v>6.0119370591427135E-3</v>
      </c>
    </row>
    <row r="1094" spans="1:15" ht="25.5" customHeight="1" x14ac:dyDescent="0.2">
      <c r="A1094" s="39">
        <v>1199</v>
      </c>
      <c r="B1094" s="117"/>
      <c r="C1094" s="117"/>
      <c r="D1094" s="126" t="s">
        <v>3397</v>
      </c>
      <c r="E1094" s="54" t="s">
        <v>3398</v>
      </c>
      <c r="F1094" s="127" t="s">
        <v>3399</v>
      </c>
      <c r="G1094" s="128">
        <v>8575.1200000000008</v>
      </c>
      <c r="H1094" s="124"/>
      <c r="I1094" s="124"/>
      <c r="J1094" s="126" t="s">
        <v>3397</v>
      </c>
      <c r="K1094" s="54" t="s">
        <v>3398</v>
      </c>
      <c r="L1094" s="127" t="s">
        <v>3399</v>
      </c>
      <c r="M1094" s="128">
        <v>8523.8799999999992</v>
      </c>
      <c r="N1094" s="174">
        <f t="shared" si="57"/>
        <v>51.240000000001601</v>
      </c>
      <c r="O1094" s="175">
        <f t="shared" si="58"/>
        <v>6.011346945288043E-3</v>
      </c>
    </row>
    <row r="1095" spans="1:15" ht="25.5" customHeight="1" x14ac:dyDescent="0.2">
      <c r="A1095" s="39">
        <v>1200</v>
      </c>
      <c r="B1095" s="117"/>
      <c r="C1095" s="117"/>
      <c r="D1095" s="126" t="s">
        <v>3400</v>
      </c>
      <c r="E1095" s="54" t="s">
        <v>3401</v>
      </c>
      <c r="F1095" s="127" t="s">
        <v>3402</v>
      </c>
      <c r="G1095" s="128">
        <v>9270.4</v>
      </c>
      <c r="H1095" s="124"/>
      <c r="I1095" s="124"/>
      <c r="J1095" s="126" t="s">
        <v>3400</v>
      </c>
      <c r="K1095" s="54" t="s">
        <v>3401</v>
      </c>
      <c r="L1095" s="127" t="s">
        <v>3402</v>
      </c>
      <c r="M1095" s="128">
        <v>9215</v>
      </c>
      <c r="N1095" s="174">
        <f t="shared" si="57"/>
        <v>55.399999999999636</v>
      </c>
      <c r="O1095" s="175">
        <f t="shared" si="58"/>
        <v>6.0119370591427135E-3</v>
      </c>
    </row>
    <row r="1096" spans="1:15" ht="25.5" customHeight="1" x14ac:dyDescent="0.2">
      <c r="A1096" s="39">
        <v>1201</v>
      </c>
      <c r="B1096" s="117"/>
      <c r="C1096" s="117"/>
      <c r="D1096" s="126" t="s">
        <v>3403</v>
      </c>
      <c r="E1096" s="54" t="s">
        <v>3404</v>
      </c>
      <c r="F1096" s="127" t="s">
        <v>3405</v>
      </c>
      <c r="G1096" s="128">
        <v>9965.68</v>
      </c>
      <c r="H1096" s="124"/>
      <c r="I1096" s="124"/>
      <c r="J1096" s="126" t="s">
        <v>3403</v>
      </c>
      <c r="K1096" s="54" t="s">
        <v>3404</v>
      </c>
      <c r="L1096" s="127" t="s">
        <v>3405</v>
      </c>
      <c r="M1096" s="128">
        <v>9906.1299999999992</v>
      </c>
      <c r="N1096" s="174">
        <f t="shared" si="57"/>
        <v>59.550000000001091</v>
      </c>
      <c r="O1096" s="175">
        <f t="shared" si="58"/>
        <v>6.0114292867146091E-3</v>
      </c>
    </row>
    <row r="1097" spans="1:15" ht="25.5" customHeight="1" x14ac:dyDescent="0.2">
      <c r="A1097" s="39">
        <v>1202</v>
      </c>
      <c r="B1097" s="117"/>
      <c r="C1097" s="117"/>
      <c r="D1097" s="126" t="s">
        <v>3406</v>
      </c>
      <c r="E1097" s="54" t="s">
        <v>3407</v>
      </c>
      <c r="F1097" s="127" t="s">
        <v>3408</v>
      </c>
      <c r="G1097" s="128">
        <v>10660.96</v>
      </c>
      <c r="H1097" s="124"/>
      <c r="I1097" s="124"/>
      <c r="J1097" s="126" t="s">
        <v>3406</v>
      </c>
      <c r="K1097" s="54" t="s">
        <v>3407</v>
      </c>
      <c r="L1097" s="127" t="s">
        <v>3408</v>
      </c>
      <c r="M1097" s="128">
        <v>10597.25</v>
      </c>
      <c r="N1097" s="174">
        <f t="shared" si="57"/>
        <v>63.709999999999127</v>
      </c>
      <c r="O1097" s="175">
        <f t="shared" si="58"/>
        <v>6.0119370591427135E-3</v>
      </c>
    </row>
    <row r="1098" spans="1:15" ht="25.5" customHeight="1" x14ac:dyDescent="0.2">
      <c r="A1098" s="39">
        <v>1203</v>
      </c>
      <c r="B1098" s="117"/>
      <c r="C1098" s="117"/>
      <c r="D1098" s="126" t="s">
        <v>3409</v>
      </c>
      <c r="E1098" s="54" t="s">
        <v>3410</v>
      </c>
      <c r="F1098" s="127" t="s">
        <v>3411</v>
      </c>
      <c r="G1098" s="128">
        <v>11356.24</v>
      </c>
      <c r="H1098" s="124"/>
      <c r="I1098" s="124"/>
      <c r="J1098" s="126" t="s">
        <v>3409</v>
      </c>
      <c r="K1098" s="54" t="s">
        <v>3410</v>
      </c>
      <c r="L1098" s="127" t="s">
        <v>3411</v>
      </c>
      <c r="M1098" s="128">
        <v>11288.38</v>
      </c>
      <c r="N1098" s="174">
        <f t="shared" si="57"/>
        <v>67.860000000000582</v>
      </c>
      <c r="O1098" s="175">
        <f t="shared" si="58"/>
        <v>6.0114914629025851E-3</v>
      </c>
    </row>
    <row r="1099" spans="1:15" ht="25.5" customHeight="1" x14ac:dyDescent="0.2">
      <c r="A1099" s="39">
        <v>1204</v>
      </c>
      <c r="B1099" s="118"/>
      <c r="C1099" s="118"/>
      <c r="D1099" s="126" t="s">
        <v>3412</v>
      </c>
      <c r="E1099" s="54" t="s">
        <v>3413</v>
      </c>
      <c r="F1099" s="127" t="s">
        <v>3414</v>
      </c>
      <c r="G1099" s="128">
        <v>12051.52</v>
      </c>
      <c r="H1099" s="124"/>
      <c r="I1099" s="124"/>
      <c r="J1099" s="126" t="s">
        <v>3412</v>
      </c>
      <c r="K1099" s="54" t="s">
        <v>3413</v>
      </c>
      <c r="L1099" s="127" t="s">
        <v>3414</v>
      </c>
      <c r="M1099" s="128">
        <v>11979.5</v>
      </c>
      <c r="N1099" s="174">
        <f t="shared" si="57"/>
        <v>72.020000000000437</v>
      </c>
      <c r="O1099" s="175">
        <f t="shared" si="58"/>
        <v>6.0119370591427135E-3</v>
      </c>
    </row>
    <row r="1100" spans="1:15" ht="25.5" customHeight="1" x14ac:dyDescent="0.2">
      <c r="A1100" s="39">
        <v>1205</v>
      </c>
      <c r="B1100" s="176" t="s">
        <v>133</v>
      </c>
      <c r="C1100" s="176" t="s">
        <v>134</v>
      </c>
      <c r="D1100" s="126"/>
      <c r="E1100" s="54"/>
      <c r="F1100" s="119" t="s">
        <v>3415</v>
      </c>
      <c r="G1100" s="120"/>
      <c r="H1100" s="176" t="s">
        <v>133</v>
      </c>
      <c r="I1100" s="176" t="s">
        <v>134</v>
      </c>
      <c r="J1100" s="126"/>
      <c r="K1100" s="54"/>
      <c r="L1100" s="127" t="s">
        <v>3415</v>
      </c>
      <c r="M1100" s="124"/>
      <c r="O1100" s="175" t="str">
        <f t="shared" si="58"/>
        <v/>
      </c>
    </row>
    <row r="1101" spans="1:15" ht="25.5" customHeight="1" x14ac:dyDescent="0.2">
      <c r="A1101" s="39">
        <v>1206</v>
      </c>
      <c r="B1101" s="117"/>
      <c r="C1101" s="117"/>
      <c r="D1101" s="126" t="s">
        <v>3416</v>
      </c>
      <c r="E1101" s="54" t="s">
        <v>3417</v>
      </c>
      <c r="F1101" s="127" t="s">
        <v>3418</v>
      </c>
      <c r="G1101" s="128">
        <v>327.62</v>
      </c>
      <c r="H1101" s="178"/>
      <c r="I1101" s="178"/>
      <c r="J1101" s="126" t="s">
        <v>3416</v>
      </c>
      <c r="K1101" s="54" t="s">
        <v>3417</v>
      </c>
      <c r="L1101" s="127" t="s">
        <v>3418</v>
      </c>
      <c r="M1101" s="128">
        <v>324.23</v>
      </c>
      <c r="N1101" s="174">
        <f t="shared" ref="N1101:N1113" si="59">G1101-M1101</f>
        <v>3.3899999999999864</v>
      </c>
      <c r="O1101" s="175">
        <f t="shared" si="58"/>
        <v>1.0455540819788389E-2</v>
      </c>
    </row>
    <row r="1102" spans="1:15" ht="25.5" customHeight="1" x14ac:dyDescent="0.2">
      <c r="A1102" s="39">
        <v>1207</v>
      </c>
      <c r="B1102" s="117"/>
      <c r="C1102" s="117"/>
      <c r="D1102" s="126" t="s">
        <v>3419</v>
      </c>
      <c r="E1102" s="54" t="s">
        <v>3420</v>
      </c>
      <c r="F1102" s="127" t="s">
        <v>3421</v>
      </c>
      <c r="G1102" s="128">
        <v>655.25</v>
      </c>
      <c r="H1102" s="178"/>
      <c r="I1102" s="178"/>
      <c r="J1102" s="126" t="s">
        <v>3419</v>
      </c>
      <c r="K1102" s="54" t="s">
        <v>3420</v>
      </c>
      <c r="L1102" s="127" t="s">
        <v>3421</v>
      </c>
      <c r="M1102" s="128">
        <v>648.46</v>
      </c>
      <c r="N1102" s="174">
        <f t="shared" si="59"/>
        <v>6.7899999999999636</v>
      </c>
      <c r="O1102" s="175">
        <f t="shared" si="58"/>
        <v>1.047096197144004E-2</v>
      </c>
    </row>
    <row r="1103" spans="1:15" ht="25.5" customHeight="1" x14ac:dyDescent="0.2">
      <c r="A1103" s="39">
        <v>1208</v>
      </c>
      <c r="B1103" s="117"/>
      <c r="C1103" s="117"/>
      <c r="D1103" s="126" t="s">
        <v>3422</v>
      </c>
      <c r="E1103" s="54" t="s">
        <v>3423</v>
      </c>
      <c r="F1103" s="127" t="s">
        <v>3424</v>
      </c>
      <c r="G1103" s="128">
        <v>982.87</v>
      </c>
      <c r="H1103" s="178"/>
      <c r="I1103" s="178"/>
      <c r="J1103" s="126" t="s">
        <v>3422</v>
      </c>
      <c r="K1103" s="54" t="s">
        <v>3423</v>
      </c>
      <c r="L1103" s="127" t="s">
        <v>3424</v>
      </c>
      <c r="M1103" s="128">
        <v>972.68</v>
      </c>
      <c r="N1103" s="174">
        <f t="shared" si="59"/>
        <v>10.190000000000055</v>
      </c>
      <c r="O1103" s="175">
        <f t="shared" si="58"/>
        <v>1.0476210058806723E-2</v>
      </c>
    </row>
    <row r="1104" spans="1:15" ht="25.5" customHeight="1" x14ac:dyDescent="0.2">
      <c r="A1104" s="39">
        <v>1209</v>
      </c>
      <c r="B1104" s="117"/>
      <c r="C1104" s="117"/>
      <c r="D1104" s="126" t="s">
        <v>3425</v>
      </c>
      <c r="E1104" s="54" t="s">
        <v>3426</v>
      </c>
      <c r="F1104" s="127" t="s">
        <v>3427</v>
      </c>
      <c r="G1104" s="128">
        <v>1419.7</v>
      </c>
      <c r="H1104" s="178"/>
      <c r="I1104" s="178"/>
      <c r="J1104" s="126" t="s">
        <v>3425</v>
      </c>
      <c r="K1104" s="54" t="s">
        <v>3426</v>
      </c>
      <c r="L1104" s="127" t="s">
        <v>3427</v>
      </c>
      <c r="M1104" s="128">
        <v>1404.99</v>
      </c>
      <c r="N1104" s="174">
        <f t="shared" si="59"/>
        <v>14.710000000000036</v>
      </c>
      <c r="O1104" s="175">
        <f t="shared" si="58"/>
        <v>1.0469825408010003E-2</v>
      </c>
    </row>
    <row r="1105" spans="1:15" ht="25.5" customHeight="1" x14ac:dyDescent="0.2">
      <c r="A1105" s="39">
        <v>1210</v>
      </c>
      <c r="B1105" s="117"/>
      <c r="C1105" s="117"/>
      <c r="D1105" s="126" t="s">
        <v>3428</v>
      </c>
      <c r="E1105" s="54" t="s">
        <v>3429</v>
      </c>
      <c r="F1105" s="127" t="s">
        <v>3430</v>
      </c>
      <c r="G1105" s="128">
        <v>1856.54</v>
      </c>
      <c r="H1105" s="178"/>
      <c r="I1105" s="178"/>
      <c r="J1105" s="126" t="s">
        <v>3428</v>
      </c>
      <c r="K1105" s="54" t="s">
        <v>3429</v>
      </c>
      <c r="L1105" s="127" t="s">
        <v>3430</v>
      </c>
      <c r="M1105" s="128">
        <v>1837.29</v>
      </c>
      <c r="N1105" s="174">
        <f t="shared" si="59"/>
        <v>19.25</v>
      </c>
      <c r="O1105" s="175">
        <f t="shared" si="58"/>
        <v>1.0477387891949519E-2</v>
      </c>
    </row>
    <row r="1106" spans="1:15" ht="25.5" customHeight="1" x14ac:dyDescent="0.2">
      <c r="A1106" s="39">
        <v>1211</v>
      </c>
      <c r="B1106" s="117"/>
      <c r="C1106" s="117"/>
      <c r="D1106" s="126" t="s">
        <v>3431</v>
      </c>
      <c r="E1106" s="54" t="s">
        <v>3432</v>
      </c>
      <c r="F1106" s="127" t="s">
        <v>3433</v>
      </c>
      <c r="G1106" s="128">
        <v>2208.4</v>
      </c>
      <c r="H1106" s="178"/>
      <c r="I1106" s="178"/>
      <c r="J1106" s="126" t="s">
        <v>3431</v>
      </c>
      <c r="K1106" s="54" t="s">
        <v>3432</v>
      </c>
      <c r="L1106" s="127" t="s">
        <v>3433</v>
      </c>
      <c r="M1106" s="128">
        <v>2255.92</v>
      </c>
      <c r="N1106" s="174">
        <f t="shared" si="59"/>
        <v>-47.519999999999982</v>
      </c>
      <c r="O1106" s="175">
        <f t="shared" si="58"/>
        <v>-2.1064576758041076E-2</v>
      </c>
    </row>
    <row r="1107" spans="1:15" ht="25.5" customHeight="1" x14ac:dyDescent="0.2">
      <c r="A1107" s="39">
        <v>1212</v>
      </c>
      <c r="B1107" s="117"/>
      <c r="C1107" s="117"/>
      <c r="D1107" s="126" t="s">
        <v>3434</v>
      </c>
      <c r="E1107" s="54" t="s">
        <v>3435</v>
      </c>
      <c r="F1107" s="127" t="s">
        <v>3436</v>
      </c>
      <c r="G1107" s="128">
        <v>2730.2</v>
      </c>
      <c r="H1107" s="178"/>
      <c r="I1107" s="178"/>
      <c r="J1107" s="126" t="s">
        <v>3434</v>
      </c>
      <c r="K1107" s="54" t="s">
        <v>3435</v>
      </c>
      <c r="L1107" s="127" t="s">
        <v>3436</v>
      </c>
      <c r="M1107" s="128">
        <v>2701.9</v>
      </c>
      <c r="N1107" s="174">
        <f t="shared" si="59"/>
        <v>28.299999999999727</v>
      </c>
      <c r="O1107" s="175">
        <f t="shared" si="58"/>
        <v>1.0474110810910764E-2</v>
      </c>
    </row>
    <row r="1108" spans="1:15" ht="25.5" customHeight="1" x14ac:dyDescent="0.2">
      <c r="A1108" s="39">
        <v>1213</v>
      </c>
      <c r="B1108" s="117"/>
      <c r="C1108" s="117"/>
      <c r="D1108" s="126" t="s">
        <v>3437</v>
      </c>
      <c r="E1108" s="54" t="s">
        <v>3438</v>
      </c>
      <c r="F1108" s="127" t="s">
        <v>3439</v>
      </c>
      <c r="G1108" s="128">
        <v>3167.03</v>
      </c>
      <c r="H1108" s="178"/>
      <c r="I1108" s="178"/>
      <c r="J1108" s="126" t="s">
        <v>3437</v>
      </c>
      <c r="K1108" s="54" t="s">
        <v>3438</v>
      </c>
      <c r="L1108" s="127" t="s">
        <v>3439</v>
      </c>
      <c r="M1108" s="128">
        <v>3134.2</v>
      </c>
      <c r="N1108" s="174">
        <f t="shared" si="59"/>
        <v>32.830000000000382</v>
      </c>
      <c r="O1108" s="175">
        <f t="shared" si="58"/>
        <v>1.0474762299789608E-2</v>
      </c>
    </row>
    <row r="1109" spans="1:15" ht="25.5" customHeight="1" x14ac:dyDescent="0.2">
      <c r="A1109" s="39">
        <v>1214</v>
      </c>
      <c r="B1109" s="117"/>
      <c r="C1109" s="117"/>
      <c r="D1109" s="126" t="s">
        <v>3440</v>
      </c>
      <c r="E1109" s="54" t="s">
        <v>3441</v>
      </c>
      <c r="F1109" s="127" t="s">
        <v>3442</v>
      </c>
      <c r="G1109" s="128">
        <v>3603.86</v>
      </c>
      <c r="H1109" s="178"/>
      <c r="I1109" s="178"/>
      <c r="J1109" s="126" t="s">
        <v>3440</v>
      </c>
      <c r="K1109" s="54" t="s">
        <v>3441</v>
      </c>
      <c r="L1109" s="127" t="s">
        <v>3442</v>
      </c>
      <c r="M1109" s="128">
        <v>3566.51</v>
      </c>
      <c r="N1109" s="174">
        <f t="shared" si="59"/>
        <v>37.349999999999909</v>
      </c>
      <c r="O1109" s="175">
        <f t="shared" si="58"/>
        <v>1.0472422620432909E-2</v>
      </c>
    </row>
    <row r="1110" spans="1:15" ht="25.5" customHeight="1" x14ac:dyDescent="0.2">
      <c r="A1110" s="39">
        <v>1215</v>
      </c>
      <c r="B1110" s="117"/>
      <c r="C1110" s="117"/>
      <c r="D1110" s="126" t="s">
        <v>3443</v>
      </c>
      <c r="E1110" s="54" t="s">
        <v>3444</v>
      </c>
      <c r="F1110" s="127" t="s">
        <v>3445</v>
      </c>
      <c r="G1110" s="128">
        <v>4040.7</v>
      </c>
      <c r="H1110" s="178"/>
      <c r="I1110" s="178"/>
      <c r="J1110" s="126" t="s">
        <v>3443</v>
      </c>
      <c r="K1110" s="54" t="s">
        <v>3444</v>
      </c>
      <c r="L1110" s="127" t="s">
        <v>3445</v>
      </c>
      <c r="M1110" s="128">
        <v>3998.81</v>
      </c>
      <c r="N1110" s="174">
        <f t="shared" si="59"/>
        <v>41.889999999999873</v>
      </c>
      <c r="O1110" s="175">
        <f t="shared" si="58"/>
        <v>1.0475616495907447E-2</v>
      </c>
    </row>
    <row r="1111" spans="1:15" ht="25.5" customHeight="1" x14ac:dyDescent="0.2">
      <c r="A1111" s="39">
        <v>1216</v>
      </c>
      <c r="B1111" s="117"/>
      <c r="C1111" s="117"/>
      <c r="D1111" s="126" t="s">
        <v>3446</v>
      </c>
      <c r="E1111" s="54" t="s">
        <v>3447</v>
      </c>
      <c r="F1111" s="127" t="s">
        <v>3448</v>
      </c>
      <c r="G1111" s="128">
        <v>4402.6099999999997</v>
      </c>
      <c r="H1111" s="178"/>
      <c r="I1111" s="178"/>
      <c r="J1111" s="126" t="s">
        <v>3446</v>
      </c>
      <c r="K1111" s="54" t="s">
        <v>3447</v>
      </c>
      <c r="L1111" s="127" t="s">
        <v>3448</v>
      </c>
      <c r="M1111" s="128">
        <v>4431.12</v>
      </c>
      <c r="N1111" s="174">
        <f t="shared" si="59"/>
        <v>-28.510000000000218</v>
      </c>
      <c r="O1111" s="175">
        <f t="shared" si="58"/>
        <v>-6.4340392496705645E-3</v>
      </c>
    </row>
    <row r="1112" spans="1:15" ht="25.5" customHeight="1" x14ac:dyDescent="0.2">
      <c r="A1112" s="39">
        <v>1217</v>
      </c>
      <c r="B1112" s="117"/>
      <c r="C1112" s="117"/>
      <c r="D1112" s="126" t="s">
        <v>3449</v>
      </c>
      <c r="E1112" s="54" t="s">
        <v>3450</v>
      </c>
      <c r="F1112" s="127" t="s">
        <v>3451</v>
      </c>
      <c r="G1112" s="128">
        <v>4914.3599999999997</v>
      </c>
      <c r="H1112" s="178"/>
      <c r="I1112" s="178"/>
      <c r="J1112" s="126" t="s">
        <v>3449</v>
      </c>
      <c r="K1112" s="54" t="s">
        <v>3450</v>
      </c>
      <c r="L1112" s="127" t="s">
        <v>3451</v>
      </c>
      <c r="M1112" s="128">
        <v>4863.42</v>
      </c>
      <c r="N1112" s="174">
        <f t="shared" si="59"/>
        <v>50.9399999999996</v>
      </c>
      <c r="O1112" s="175">
        <f t="shared" si="58"/>
        <v>1.0474110810910764E-2</v>
      </c>
    </row>
    <row r="1113" spans="1:15" ht="25.5" customHeight="1" x14ac:dyDescent="0.2">
      <c r="A1113" s="39">
        <v>1218</v>
      </c>
      <c r="B1113" s="117"/>
      <c r="C1113" s="117"/>
      <c r="D1113" s="126" t="s">
        <v>3452</v>
      </c>
      <c r="E1113" s="54" t="s">
        <v>3453</v>
      </c>
      <c r="F1113" s="127" t="s">
        <v>3454</v>
      </c>
      <c r="G1113" s="128">
        <v>5351.19</v>
      </c>
      <c r="H1113" s="178"/>
      <c r="I1113" s="178"/>
      <c r="J1113" s="126" t="s">
        <v>3452</v>
      </c>
      <c r="K1113" s="54" t="s">
        <v>3453</v>
      </c>
      <c r="L1113" s="127" t="s">
        <v>3454</v>
      </c>
      <c r="M1113" s="128">
        <v>5295.72</v>
      </c>
      <c r="N1113" s="174">
        <f t="shared" si="59"/>
        <v>55.469999999999345</v>
      </c>
      <c r="O1113" s="175">
        <f t="shared" si="58"/>
        <v>1.0474496385760368E-2</v>
      </c>
    </row>
    <row r="1114" spans="1:15" ht="25.5" customHeight="1" x14ac:dyDescent="0.2">
      <c r="A1114" s="39">
        <v>1219</v>
      </c>
      <c r="B1114" s="117"/>
      <c r="C1114" s="117"/>
      <c r="D1114" s="126" t="s">
        <v>3455</v>
      </c>
      <c r="E1114" s="54"/>
      <c r="F1114" s="127" t="s">
        <v>3456</v>
      </c>
      <c r="G1114" s="128"/>
      <c r="H1114" s="178"/>
      <c r="I1114" s="178"/>
      <c r="J1114" s="126" t="s">
        <v>3455</v>
      </c>
      <c r="K1114" s="54"/>
      <c r="L1114" s="127" t="s">
        <v>3456</v>
      </c>
      <c r="M1114" s="128"/>
      <c r="O1114" s="175" t="str">
        <f t="shared" si="58"/>
        <v/>
      </c>
    </row>
    <row r="1115" spans="1:15" ht="25.5" customHeight="1" x14ac:dyDescent="0.2">
      <c r="A1115" s="39">
        <v>1220</v>
      </c>
      <c r="B1115" s="117"/>
      <c r="C1115" s="117"/>
      <c r="D1115" s="126" t="s">
        <v>3457</v>
      </c>
      <c r="E1115" s="54" t="s">
        <v>3458</v>
      </c>
      <c r="F1115" s="127" t="s">
        <v>3459</v>
      </c>
      <c r="G1115" s="128">
        <v>5897.23</v>
      </c>
      <c r="H1115" s="178"/>
      <c r="I1115" s="178"/>
      <c r="J1115" s="126" t="s">
        <v>3457</v>
      </c>
      <c r="K1115" s="54" t="s">
        <v>3458</v>
      </c>
      <c r="L1115" s="127" t="s">
        <v>3459</v>
      </c>
      <c r="M1115" s="128">
        <v>5836.1</v>
      </c>
      <c r="N1115" s="174">
        <f t="shared" ref="N1115:N1120" si="60">G1115-M1115</f>
        <v>61.1299999999992</v>
      </c>
      <c r="O1115" s="175">
        <f t="shared" si="58"/>
        <v>1.0474460684360976E-2</v>
      </c>
    </row>
    <row r="1116" spans="1:15" ht="25.5" customHeight="1" x14ac:dyDescent="0.2">
      <c r="A1116" s="39">
        <v>1221</v>
      </c>
      <c r="B1116" s="117"/>
      <c r="C1116" s="117"/>
      <c r="D1116" s="126" t="s">
        <v>3460</v>
      </c>
      <c r="E1116" s="54" t="s">
        <v>3461</v>
      </c>
      <c r="F1116" s="127" t="s">
        <v>3462</v>
      </c>
      <c r="G1116" s="128">
        <v>6770.9</v>
      </c>
      <c r="H1116" s="178"/>
      <c r="I1116" s="178"/>
      <c r="J1116" s="126" t="s">
        <v>3460</v>
      </c>
      <c r="K1116" s="54" t="s">
        <v>3461</v>
      </c>
      <c r="L1116" s="127" t="s">
        <v>3462</v>
      </c>
      <c r="M1116" s="128">
        <v>6700.71</v>
      </c>
      <c r="N1116" s="174">
        <f t="shared" si="60"/>
        <v>70.1899999999996</v>
      </c>
      <c r="O1116" s="175">
        <f t="shared" si="58"/>
        <v>1.0475009364679266E-2</v>
      </c>
    </row>
    <row r="1117" spans="1:15" ht="25.5" customHeight="1" x14ac:dyDescent="0.2">
      <c r="A1117" s="39">
        <v>1222</v>
      </c>
      <c r="B1117" s="117"/>
      <c r="C1117" s="117"/>
      <c r="D1117" s="126" t="s">
        <v>3463</v>
      </c>
      <c r="E1117" s="54" t="s">
        <v>3464</v>
      </c>
      <c r="F1117" s="127" t="s">
        <v>3465</v>
      </c>
      <c r="G1117" s="128">
        <v>7644.56</v>
      </c>
      <c r="H1117" s="178"/>
      <c r="I1117" s="178"/>
      <c r="J1117" s="126" t="s">
        <v>3463</v>
      </c>
      <c r="K1117" s="54" t="s">
        <v>3464</v>
      </c>
      <c r="L1117" s="127" t="s">
        <v>3465</v>
      </c>
      <c r="M1117" s="128">
        <v>7565.32</v>
      </c>
      <c r="N1117" s="174">
        <f t="shared" si="60"/>
        <v>79.240000000000691</v>
      </c>
      <c r="O1117" s="175">
        <f t="shared" si="58"/>
        <v>1.0474110810910986E-2</v>
      </c>
    </row>
    <row r="1118" spans="1:15" ht="25.5" customHeight="1" x14ac:dyDescent="0.2">
      <c r="A1118" s="39">
        <v>1223</v>
      </c>
      <c r="B1118" s="117"/>
      <c r="C1118" s="117"/>
      <c r="D1118" s="126" t="s">
        <v>3466</v>
      </c>
      <c r="E1118" s="54" t="s">
        <v>3467</v>
      </c>
      <c r="F1118" s="127" t="s">
        <v>3468</v>
      </c>
      <c r="G1118" s="128">
        <v>8518.2199999999993</v>
      </c>
      <c r="H1118" s="178"/>
      <c r="I1118" s="178"/>
      <c r="J1118" s="126" t="s">
        <v>3466</v>
      </c>
      <c r="K1118" s="54" t="s">
        <v>3467</v>
      </c>
      <c r="L1118" s="127" t="s">
        <v>3468</v>
      </c>
      <c r="M1118" s="128">
        <v>8429.93</v>
      </c>
      <c r="N1118" s="174">
        <f t="shared" si="60"/>
        <v>88.289999999999054</v>
      </c>
      <c r="O1118" s="175">
        <f t="shared" si="58"/>
        <v>1.0473396576246685E-2</v>
      </c>
    </row>
    <row r="1119" spans="1:15" ht="25.5" customHeight="1" x14ac:dyDescent="0.2">
      <c r="A1119" s="39">
        <v>1224</v>
      </c>
      <c r="B1119" s="117"/>
      <c r="C1119" s="117"/>
      <c r="D1119" s="126" t="s">
        <v>3469</v>
      </c>
      <c r="E1119" s="54" t="s">
        <v>3470</v>
      </c>
      <c r="F1119" s="127" t="s">
        <v>3471</v>
      </c>
      <c r="G1119" s="128">
        <v>9391.89</v>
      </c>
      <c r="H1119" s="178"/>
      <c r="I1119" s="178"/>
      <c r="J1119" s="126" t="s">
        <v>3469</v>
      </c>
      <c r="K1119" s="54" t="s">
        <v>3470</v>
      </c>
      <c r="L1119" s="127" t="s">
        <v>3471</v>
      </c>
      <c r="M1119" s="128">
        <v>9294.5400000000009</v>
      </c>
      <c r="N1119" s="174">
        <f t="shared" si="60"/>
        <v>97.349999999998545</v>
      </c>
      <c r="O1119" s="175">
        <f t="shared" si="58"/>
        <v>1.0473891123175427E-2</v>
      </c>
    </row>
    <row r="1120" spans="1:15" ht="25.5" customHeight="1" x14ac:dyDescent="0.2">
      <c r="A1120" s="39">
        <v>1225</v>
      </c>
      <c r="B1120" s="117"/>
      <c r="C1120" s="117"/>
      <c r="D1120" s="126" t="s">
        <v>3472</v>
      </c>
      <c r="E1120" s="54" t="s">
        <v>3473</v>
      </c>
      <c r="F1120" s="127" t="s">
        <v>3474</v>
      </c>
      <c r="G1120" s="128">
        <v>10265.549999999999</v>
      </c>
      <c r="H1120" s="178"/>
      <c r="I1120" s="178"/>
      <c r="J1120" s="126" t="s">
        <v>3472</v>
      </c>
      <c r="K1120" s="54" t="s">
        <v>3473</v>
      </c>
      <c r="L1120" s="127" t="s">
        <v>3474</v>
      </c>
      <c r="M1120" s="128">
        <v>10159.14</v>
      </c>
      <c r="N1120" s="174">
        <f t="shared" si="60"/>
        <v>106.40999999999985</v>
      </c>
      <c r="O1120" s="175">
        <f t="shared" si="58"/>
        <v>1.0474311801983216E-2</v>
      </c>
    </row>
    <row r="1121" spans="1:15" ht="25.5" customHeight="1" x14ac:dyDescent="0.2">
      <c r="A1121" s="39">
        <v>1226</v>
      </c>
      <c r="B1121" s="117"/>
      <c r="C1121" s="117"/>
      <c r="D1121" s="126" t="s">
        <v>3475</v>
      </c>
      <c r="E1121" s="54" t="s">
        <v>0</v>
      </c>
      <c r="F1121" s="127" t="s">
        <v>3476</v>
      </c>
      <c r="G1121" s="128"/>
      <c r="H1121" s="178"/>
      <c r="I1121" s="178"/>
      <c r="J1121" s="126" t="s">
        <v>3475</v>
      </c>
      <c r="K1121" s="54" t="s">
        <v>0</v>
      </c>
      <c r="L1121" s="127" t="s">
        <v>3476</v>
      </c>
      <c r="M1121" s="128"/>
      <c r="O1121" s="175" t="str">
        <f t="shared" si="58"/>
        <v/>
      </c>
    </row>
    <row r="1122" spans="1:15" ht="25.5" customHeight="1" x14ac:dyDescent="0.2">
      <c r="A1122" s="39">
        <v>1227</v>
      </c>
      <c r="B1122" s="117"/>
      <c r="C1122" s="117"/>
      <c r="D1122" s="126" t="s">
        <v>3477</v>
      </c>
      <c r="E1122" s="54" t="s">
        <v>3478</v>
      </c>
      <c r="F1122" s="127" t="s">
        <v>3479</v>
      </c>
      <c r="G1122" s="128">
        <v>11357.63</v>
      </c>
      <c r="H1122" s="178"/>
      <c r="I1122" s="178"/>
      <c r="J1122" s="126" t="s">
        <v>3477</v>
      </c>
      <c r="K1122" s="54" t="s">
        <v>3478</v>
      </c>
      <c r="L1122" s="127" t="s">
        <v>3479</v>
      </c>
      <c r="M1122" s="128">
        <v>11239.9</v>
      </c>
      <c r="N1122" s="174">
        <f t="shared" ref="N1122:N1129" si="61">G1122-M1122</f>
        <v>117.72999999999956</v>
      </c>
      <c r="O1122" s="175">
        <f t="shared" si="58"/>
        <v>1.0474292475911584E-2</v>
      </c>
    </row>
    <row r="1123" spans="1:15" ht="25.5" customHeight="1" x14ac:dyDescent="0.2">
      <c r="A1123" s="39">
        <v>1228</v>
      </c>
      <c r="B1123" s="117"/>
      <c r="C1123" s="117"/>
      <c r="D1123" s="126" t="s">
        <v>3480</v>
      </c>
      <c r="E1123" s="54" t="s">
        <v>3481</v>
      </c>
      <c r="F1123" s="127" t="s">
        <v>3482</v>
      </c>
      <c r="G1123" s="128">
        <v>13104.96</v>
      </c>
      <c r="H1123" s="178"/>
      <c r="I1123" s="178"/>
      <c r="J1123" s="126" t="s">
        <v>3480</v>
      </c>
      <c r="K1123" s="54" t="s">
        <v>3481</v>
      </c>
      <c r="L1123" s="127" t="s">
        <v>3482</v>
      </c>
      <c r="M1123" s="128">
        <v>12969.12</v>
      </c>
      <c r="N1123" s="174">
        <f t="shared" si="61"/>
        <v>135.83999999999833</v>
      </c>
      <c r="O1123" s="175">
        <f t="shared" si="58"/>
        <v>1.0474110810910764E-2</v>
      </c>
    </row>
    <row r="1124" spans="1:15" ht="25.5" customHeight="1" x14ac:dyDescent="0.2">
      <c r="A1124" s="39">
        <v>1229</v>
      </c>
      <c r="B1124" s="117"/>
      <c r="C1124" s="117"/>
      <c r="D1124" s="126" t="s">
        <v>3483</v>
      </c>
      <c r="E1124" s="54" t="s">
        <v>3484</v>
      </c>
      <c r="F1124" s="127" t="s">
        <v>3485</v>
      </c>
      <c r="G1124" s="128">
        <v>14852.29</v>
      </c>
      <c r="H1124" s="178"/>
      <c r="I1124" s="178"/>
      <c r="J1124" s="126" t="s">
        <v>3483</v>
      </c>
      <c r="K1124" s="54" t="s">
        <v>3484</v>
      </c>
      <c r="L1124" s="127" t="s">
        <v>3485</v>
      </c>
      <c r="M1124" s="128">
        <v>14698.34</v>
      </c>
      <c r="N1124" s="174">
        <f t="shared" si="61"/>
        <v>153.95000000000073</v>
      </c>
      <c r="O1124" s="175">
        <f t="shared" si="58"/>
        <v>1.0473971890703426E-2</v>
      </c>
    </row>
    <row r="1125" spans="1:15" ht="25.5" customHeight="1" x14ac:dyDescent="0.2">
      <c r="A1125" s="39">
        <v>1230</v>
      </c>
      <c r="B1125" s="117"/>
      <c r="C1125" s="117"/>
      <c r="D1125" s="126" t="s">
        <v>3486</v>
      </c>
      <c r="E1125" s="54" t="s">
        <v>3487</v>
      </c>
      <c r="F1125" s="127" t="s">
        <v>3488</v>
      </c>
      <c r="G1125" s="128">
        <v>16599.62</v>
      </c>
      <c r="H1125" s="178"/>
      <c r="I1125" s="178"/>
      <c r="J1125" s="126" t="s">
        <v>3486</v>
      </c>
      <c r="K1125" s="54" t="s">
        <v>3487</v>
      </c>
      <c r="L1125" s="127" t="s">
        <v>3488</v>
      </c>
      <c r="M1125" s="128">
        <v>16427.55</v>
      </c>
      <c r="N1125" s="174">
        <f t="shared" si="61"/>
        <v>172.06999999999971</v>
      </c>
      <c r="O1125" s="175">
        <f t="shared" si="58"/>
        <v>1.0474477326198883E-2</v>
      </c>
    </row>
    <row r="1126" spans="1:15" ht="25.5" customHeight="1" x14ac:dyDescent="0.2">
      <c r="A1126" s="39">
        <v>1231</v>
      </c>
      <c r="B1126" s="117"/>
      <c r="C1126" s="117"/>
      <c r="D1126" s="126" t="s">
        <v>3489</v>
      </c>
      <c r="E1126" s="54" t="s">
        <v>3490</v>
      </c>
      <c r="F1126" s="127" t="s">
        <v>3491</v>
      </c>
      <c r="G1126" s="128">
        <v>18346.939999999999</v>
      </c>
      <c r="H1126" s="178"/>
      <c r="I1126" s="178"/>
      <c r="J1126" s="126" t="s">
        <v>3489</v>
      </c>
      <c r="K1126" s="54" t="s">
        <v>3490</v>
      </c>
      <c r="L1126" s="127" t="s">
        <v>3491</v>
      </c>
      <c r="M1126" s="128">
        <v>18156.77</v>
      </c>
      <c r="N1126" s="174">
        <f t="shared" si="61"/>
        <v>190.16999999999825</v>
      </c>
      <c r="O1126" s="175">
        <f t="shared" si="58"/>
        <v>1.0473779201917388E-2</v>
      </c>
    </row>
    <row r="1127" spans="1:15" ht="25.5" customHeight="1" x14ac:dyDescent="0.2">
      <c r="A1127" s="39">
        <v>1232</v>
      </c>
      <c r="B1127" s="117"/>
      <c r="C1127" s="117"/>
      <c r="D1127" s="126" t="s">
        <v>3492</v>
      </c>
      <c r="E1127" s="54" t="s">
        <v>3493</v>
      </c>
      <c r="F1127" s="127" t="s">
        <v>3494</v>
      </c>
      <c r="G1127" s="128">
        <v>20094.27</v>
      </c>
      <c r="H1127" s="178"/>
      <c r="I1127" s="178"/>
      <c r="J1127" s="126" t="s">
        <v>3492</v>
      </c>
      <c r="K1127" s="54" t="s">
        <v>3493</v>
      </c>
      <c r="L1127" s="127" t="s">
        <v>3494</v>
      </c>
      <c r="M1127" s="128">
        <v>19885.98</v>
      </c>
      <c r="N1127" s="174">
        <f t="shared" si="61"/>
        <v>208.29000000000087</v>
      </c>
      <c r="O1127" s="175">
        <f t="shared" si="58"/>
        <v>1.0474213491112883E-2</v>
      </c>
    </row>
    <row r="1128" spans="1:15" ht="25.5" customHeight="1" x14ac:dyDescent="0.2">
      <c r="A1128" s="39">
        <v>1233</v>
      </c>
      <c r="B1128" s="117"/>
      <c r="C1128" s="117"/>
      <c r="D1128" s="126" t="s">
        <v>3495</v>
      </c>
      <c r="E1128" s="54" t="s">
        <v>3496</v>
      </c>
      <c r="F1128" s="127" t="s">
        <v>3497</v>
      </c>
      <c r="G1128" s="128">
        <v>21841.599999999999</v>
      </c>
      <c r="H1128" s="178"/>
      <c r="I1128" s="178"/>
      <c r="J1128" s="126" t="s">
        <v>3495</v>
      </c>
      <c r="K1128" s="54" t="s">
        <v>3496</v>
      </c>
      <c r="L1128" s="127" t="s">
        <v>3497</v>
      </c>
      <c r="M1128" s="128">
        <v>21615.200000000001</v>
      </c>
      <c r="N1128" s="174">
        <f t="shared" si="61"/>
        <v>226.39999999999782</v>
      </c>
      <c r="O1128" s="175">
        <f t="shared" si="58"/>
        <v>1.0474110810910764E-2</v>
      </c>
    </row>
    <row r="1129" spans="1:15" ht="25.5" customHeight="1" x14ac:dyDescent="0.2">
      <c r="A1129" s="39">
        <v>1234</v>
      </c>
      <c r="B1129" s="118"/>
      <c r="C1129" s="118"/>
      <c r="D1129" s="126" t="s">
        <v>3498</v>
      </c>
      <c r="E1129" s="54" t="s">
        <v>3499</v>
      </c>
      <c r="F1129" s="127" t="s">
        <v>3500</v>
      </c>
      <c r="G1129" s="128">
        <v>23588.93</v>
      </c>
      <c r="H1129" s="179"/>
      <c r="I1129" s="179"/>
      <c r="J1129" s="126" t="s">
        <v>3498</v>
      </c>
      <c r="K1129" s="54" t="s">
        <v>3499</v>
      </c>
      <c r="L1129" s="127" t="s">
        <v>3500</v>
      </c>
      <c r="M1129" s="128">
        <v>23344.42</v>
      </c>
      <c r="N1129" s="174">
        <f t="shared" si="61"/>
        <v>244.51000000000204</v>
      </c>
      <c r="O1129" s="175">
        <f t="shared" si="58"/>
        <v>1.0474023342623262E-2</v>
      </c>
    </row>
    <row r="1130" spans="1:15" ht="25.5" customHeight="1" x14ac:dyDescent="0.2">
      <c r="A1130" s="39">
        <v>1246</v>
      </c>
      <c r="B1130" s="176" t="s">
        <v>145</v>
      </c>
      <c r="C1130" s="176" t="s">
        <v>146</v>
      </c>
      <c r="D1130" s="126"/>
      <c r="E1130" s="54"/>
      <c r="F1130" s="119" t="s">
        <v>3516</v>
      </c>
      <c r="G1130" s="120"/>
      <c r="H1130" s="176" t="s">
        <v>145</v>
      </c>
      <c r="I1130" s="176" t="s">
        <v>146</v>
      </c>
      <c r="J1130" s="126"/>
      <c r="K1130" s="54"/>
      <c r="L1130" s="127" t="s">
        <v>3516</v>
      </c>
      <c r="M1130" s="124"/>
      <c r="O1130" s="175" t="str">
        <f t="shared" si="58"/>
        <v/>
      </c>
    </row>
    <row r="1131" spans="1:15" ht="25.5" customHeight="1" x14ac:dyDescent="0.2">
      <c r="A1131" s="39">
        <v>1247</v>
      </c>
      <c r="B1131" s="117"/>
      <c r="C1131" s="117"/>
      <c r="D1131" s="126" t="s">
        <v>3517</v>
      </c>
      <c r="E1131" s="54" t="s">
        <v>3518</v>
      </c>
      <c r="F1131" s="127" t="s">
        <v>3519</v>
      </c>
      <c r="G1131" s="128">
        <v>737.33</v>
      </c>
      <c r="H1131" s="178"/>
      <c r="I1131" s="178"/>
      <c r="J1131" s="126" t="s">
        <v>3517</v>
      </c>
      <c r="K1131" s="54" t="s">
        <v>3518</v>
      </c>
      <c r="L1131" s="127" t="s">
        <v>3519</v>
      </c>
      <c r="M1131" s="128">
        <v>702.57</v>
      </c>
      <c r="N1131" s="174">
        <f t="shared" ref="N1131:N1175" si="62">G1131-M1131</f>
        <v>34.759999999999991</v>
      </c>
      <c r="O1131" s="175">
        <f t="shared" si="58"/>
        <v>4.9475497103491417E-2</v>
      </c>
    </row>
    <row r="1132" spans="1:15" ht="25.5" customHeight="1" x14ac:dyDescent="0.2">
      <c r="A1132" s="39">
        <v>1248</v>
      </c>
      <c r="B1132" s="117"/>
      <c r="C1132" s="117"/>
      <c r="D1132" s="126" t="s">
        <v>3520</v>
      </c>
      <c r="E1132" s="54" t="s">
        <v>3521</v>
      </c>
      <c r="F1132" s="127" t="s">
        <v>3522</v>
      </c>
      <c r="G1132" s="128">
        <v>1106</v>
      </c>
      <c r="H1132" s="178"/>
      <c r="I1132" s="178"/>
      <c r="J1132" s="126" t="s">
        <v>3520</v>
      </c>
      <c r="K1132" s="54" t="s">
        <v>3521</v>
      </c>
      <c r="L1132" s="127" t="s">
        <v>3522</v>
      </c>
      <c r="M1132" s="128">
        <v>1053.8599999999999</v>
      </c>
      <c r="N1132" s="174">
        <f t="shared" si="62"/>
        <v>52.1400000000001</v>
      </c>
      <c r="O1132" s="175">
        <f t="shared" si="58"/>
        <v>4.947526236881572E-2</v>
      </c>
    </row>
    <row r="1133" spans="1:15" ht="25.5" customHeight="1" x14ac:dyDescent="0.2">
      <c r="A1133" s="39">
        <v>1249</v>
      </c>
      <c r="B1133" s="117"/>
      <c r="C1133" s="117"/>
      <c r="D1133" s="126" t="s">
        <v>3523</v>
      </c>
      <c r="E1133" s="54" t="s">
        <v>3524</v>
      </c>
      <c r="F1133" s="127" t="s">
        <v>3525</v>
      </c>
      <c r="G1133" s="128">
        <v>1474.67</v>
      </c>
      <c r="H1133" s="178"/>
      <c r="I1133" s="178"/>
      <c r="J1133" s="126" t="s">
        <v>3523</v>
      </c>
      <c r="K1133" s="54" t="s">
        <v>3524</v>
      </c>
      <c r="L1133" s="127" t="s">
        <v>3525</v>
      </c>
      <c r="M1133" s="128">
        <v>1405.15</v>
      </c>
      <c r="N1133" s="174">
        <f t="shared" si="62"/>
        <v>69.519999999999982</v>
      </c>
      <c r="O1133" s="175">
        <f t="shared" si="58"/>
        <v>4.9475145002312981E-2</v>
      </c>
    </row>
    <row r="1134" spans="1:15" ht="25.5" customHeight="1" x14ac:dyDescent="0.2">
      <c r="A1134" s="39">
        <v>1250</v>
      </c>
      <c r="B1134" s="117"/>
      <c r="C1134" s="117"/>
      <c r="D1134" s="126" t="s">
        <v>3526</v>
      </c>
      <c r="E1134" s="54" t="s">
        <v>3527</v>
      </c>
      <c r="F1134" s="127" t="s">
        <v>3528</v>
      </c>
      <c r="G1134" s="128">
        <v>1843.33</v>
      </c>
      <c r="H1134" s="178"/>
      <c r="I1134" s="178"/>
      <c r="J1134" s="126" t="s">
        <v>3526</v>
      </c>
      <c r="K1134" s="54" t="s">
        <v>3527</v>
      </c>
      <c r="L1134" s="127" t="s">
        <v>3528</v>
      </c>
      <c r="M1134" s="128">
        <v>1756.43</v>
      </c>
      <c r="N1134" s="174">
        <f t="shared" si="62"/>
        <v>86.899999999999864</v>
      </c>
      <c r="O1134" s="175">
        <f t="shared" si="58"/>
        <v>4.9475356262418613E-2</v>
      </c>
    </row>
    <row r="1135" spans="1:15" ht="25.5" customHeight="1" x14ac:dyDescent="0.2">
      <c r="A1135" s="39">
        <v>1251</v>
      </c>
      <c r="B1135" s="117"/>
      <c r="C1135" s="117"/>
      <c r="D1135" s="126" t="s">
        <v>3529</v>
      </c>
      <c r="E1135" s="54" t="s">
        <v>3530</v>
      </c>
      <c r="F1135" s="127" t="s">
        <v>3531</v>
      </c>
      <c r="G1135" s="128">
        <v>2396.33</v>
      </c>
      <c r="H1135" s="178"/>
      <c r="I1135" s="178"/>
      <c r="J1135" s="126" t="s">
        <v>3529</v>
      </c>
      <c r="K1135" s="54" t="s">
        <v>3530</v>
      </c>
      <c r="L1135" s="127" t="s">
        <v>3531</v>
      </c>
      <c r="M1135" s="128">
        <v>2283.36</v>
      </c>
      <c r="N1135" s="174">
        <f t="shared" si="62"/>
        <v>112.9699999999998</v>
      </c>
      <c r="O1135" s="175">
        <f t="shared" si="58"/>
        <v>4.9475334594632381E-2</v>
      </c>
    </row>
    <row r="1136" spans="1:15" ht="25.5" customHeight="1" x14ac:dyDescent="0.2">
      <c r="A1136" s="39">
        <v>1252</v>
      </c>
      <c r="B1136" s="117"/>
      <c r="C1136" s="117"/>
      <c r="D1136" s="126" t="s">
        <v>3532</v>
      </c>
      <c r="E1136" s="54" t="s">
        <v>3533</v>
      </c>
      <c r="F1136" s="127" t="s">
        <v>3534</v>
      </c>
      <c r="G1136" s="128">
        <v>3133.67</v>
      </c>
      <c r="H1136" s="178"/>
      <c r="I1136" s="178"/>
      <c r="J1136" s="126" t="s">
        <v>3532</v>
      </c>
      <c r="K1136" s="54" t="s">
        <v>3533</v>
      </c>
      <c r="L1136" s="127" t="s">
        <v>3534</v>
      </c>
      <c r="M1136" s="128">
        <v>2985.94</v>
      </c>
      <c r="N1136" s="174">
        <f t="shared" si="62"/>
        <v>147.73000000000002</v>
      </c>
      <c r="O1136" s="175">
        <f t="shared" si="58"/>
        <v>4.9475207137450905E-2</v>
      </c>
    </row>
    <row r="1137" spans="1:16" ht="25.5" customHeight="1" x14ac:dyDescent="0.2">
      <c r="A1137" s="39">
        <v>1253</v>
      </c>
      <c r="B1137" s="117"/>
      <c r="C1137" s="117"/>
      <c r="D1137" s="126" t="s">
        <v>3535</v>
      </c>
      <c r="E1137" s="54" t="s">
        <v>3536</v>
      </c>
      <c r="F1137" s="127" t="s">
        <v>3537</v>
      </c>
      <c r="G1137" s="128">
        <v>3871</v>
      </c>
      <c r="H1137" s="178"/>
      <c r="I1137" s="178"/>
      <c r="J1137" s="126" t="s">
        <v>3535</v>
      </c>
      <c r="K1137" s="54" t="s">
        <v>3536</v>
      </c>
      <c r="L1137" s="127" t="s">
        <v>3537</v>
      </c>
      <c r="M1137" s="128">
        <v>3688.51</v>
      </c>
      <c r="N1137" s="174">
        <f t="shared" si="62"/>
        <v>182.48999999999978</v>
      </c>
      <c r="O1137" s="175">
        <f t="shared" si="58"/>
        <v>4.9475262368815498E-2</v>
      </c>
    </row>
    <row r="1138" spans="1:16" ht="25.5" customHeight="1" x14ac:dyDescent="0.2">
      <c r="A1138" s="39">
        <v>1254</v>
      </c>
      <c r="B1138" s="117"/>
      <c r="C1138" s="117"/>
      <c r="D1138" s="126" t="s">
        <v>3538</v>
      </c>
      <c r="E1138" s="54" t="s">
        <v>3539</v>
      </c>
      <c r="F1138" s="127" t="s">
        <v>3540</v>
      </c>
      <c r="G1138" s="128">
        <v>4608.33</v>
      </c>
      <c r="H1138" s="178"/>
      <c r="I1138" s="178"/>
      <c r="J1138" s="126" t="s">
        <v>3538</v>
      </c>
      <c r="K1138" s="54" t="s">
        <v>3539</v>
      </c>
      <c r="L1138" s="127" t="s">
        <v>3540</v>
      </c>
      <c r="M1138" s="128">
        <v>4391.08</v>
      </c>
      <c r="N1138" s="174">
        <f t="shared" si="62"/>
        <v>217.25</v>
      </c>
      <c r="O1138" s="175">
        <f t="shared" si="58"/>
        <v>4.9475299926214023E-2</v>
      </c>
    </row>
    <row r="1139" spans="1:16" ht="25.5" customHeight="1" x14ac:dyDescent="0.2">
      <c r="A1139" s="39">
        <v>1255</v>
      </c>
      <c r="B1139" s="117"/>
      <c r="C1139" s="117"/>
      <c r="D1139" s="126" t="s">
        <v>3541</v>
      </c>
      <c r="E1139" s="54" t="s">
        <v>3542</v>
      </c>
      <c r="F1139" s="127" t="s">
        <v>3543</v>
      </c>
      <c r="G1139" s="128">
        <v>5345.66</v>
      </c>
      <c r="H1139" s="178"/>
      <c r="I1139" s="178"/>
      <c r="J1139" s="126" t="s">
        <v>3541</v>
      </c>
      <c r="K1139" s="54" t="s">
        <v>3542</v>
      </c>
      <c r="L1139" s="127" t="s">
        <v>3543</v>
      </c>
      <c r="M1139" s="128">
        <v>5093.6499999999996</v>
      </c>
      <c r="N1139" s="174">
        <f t="shared" si="62"/>
        <v>252.01000000000022</v>
      </c>
      <c r="O1139" s="175">
        <f t="shared" si="58"/>
        <v>4.9475327122986412E-2</v>
      </c>
    </row>
    <row r="1140" spans="1:16" ht="25.5" customHeight="1" x14ac:dyDescent="0.2">
      <c r="A1140" s="39">
        <v>1256</v>
      </c>
      <c r="B1140" s="117"/>
      <c r="C1140" s="117"/>
      <c r="D1140" s="126" t="s">
        <v>3544</v>
      </c>
      <c r="E1140" s="54" t="s">
        <v>3545</v>
      </c>
      <c r="F1140" s="127" t="s">
        <v>3546</v>
      </c>
      <c r="G1140" s="128">
        <v>6083</v>
      </c>
      <c r="H1140" s="178"/>
      <c r="I1140" s="178"/>
      <c r="J1140" s="126" t="s">
        <v>3544</v>
      </c>
      <c r="K1140" s="54" t="s">
        <v>3545</v>
      </c>
      <c r="L1140" s="127" t="s">
        <v>3546</v>
      </c>
      <c r="M1140" s="128">
        <v>5796.23</v>
      </c>
      <c r="N1140" s="174">
        <f t="shared" si="62"/>
        <v>286.77000000000044</v>
      </c>
      <c r="O1140" s="175">
        <f t="shared" si="58"/>
        <v>4.947526236881572E-2</v>
      </c>
    </row>
    <row r="1141" spans="1:16" ht="25.5" customHeight="1" x14ac:dyDescent="0.2">
      <c r="A1141" s="39">
        <v>1257</v>
      </c>
      <c r="B1141" s="117"/>
      <c r="C1141" s="117"/>
      <c r="D1141" s="126" t="s">
        <v>3547</v>
      </c>
      <c r="E1141" s="54" t="s">
        <v>3548</v>
      </c>
      <c r="F1141" s="127" t="s">
        <v>3549</v>
      </c>
      <c r="G1141" s="128">
        <v>6820.33</v>
      </c>
      <c r="H1141" s="178"/>
      <c r="I1141" s="178"/>
      <c r="J1141" s="126" t="s">
        <v>3547</v>
      </c>
      <c r="K1141" s="54" t="s">
        <v>3548</v>
      </c>
      <c r="L1141" s="127" t="s">
        <v>3549</v>
      </c>
      <c r="M1141" s="128">
        <v>6498.8</v>
      </c>
      <c r="N1141" s="174">
        <f t="shared" si="62"/>
        <v>321.52999999999975</v>
      </c>
      <c r="O1141" s="175">
        <f t="shared" si="58"/>
        <v>4.9475287745429863E-2</v>
      </c>
    </row>
    <row r="1142" spans="1:16" ht="25.5" customHeight="1" x14ac:dyDescent="0.2">
      <c r="A1142" s="39">
        <v>1258</v>
      </c>
      <c r="B1142" s="117"/>
      <c r="C1142" s="117"/>
      <c r="D1142" s="126" t="s">
        <v>3550</v>
      </c>
      <c r="E1142" s="54" t="s">
        <v>3551</v>
      </c>
      <c r="F1142" s="127" t="s">
        <v>3552</v>
      </c>
      <c r="G1142" s="128">
        <v>7742</v>
      </c>
      <c r="H1142" s="178"/>
      <c r="I1142" s="178"/>
      <c r="J1142" s="126" t="s">
        <v>3550</v>
      </c>
      <c r="K1142" s="54" t="s">
        <v>3551</v>
      </c>
      <c r="L1142" s="127" t="s">
        <v>3552</v>
      </c>
      <c r="M1142" s="128">
        <v>7377.02</v>
      </c>
      <c r="N1142" s="174">
        <f t="shared" si="62"/>
        <v>364.97999999999956</v>
      </c>
      <c r="O1142" s="175">
        <f t="shared" si="58"/>
        <v>4.9475262368815498E-2</v>
      </c>
    </row>
    <row r="1143" spans="1:16" ht="25.5" customHeight="1" x14ac:dyDescent="0.2">
      <c r="A1143" s="39">
        <v>1259</v>
      </c>
      <c r="B1143" s="117"/>
      <c r="C1143" s="117"/>
      <c r="D1143" s="126" t="s">
        <v>3553</v>
      </c>
      <c r="E1143" s="54" t="s">
        <v>3554</v>
      </c>
      <c r="F1143" s="127" t="s">
        <v>3555</v>
      </c>
      <c r="G1143" s="128">
        <v>9216.66</v>
      </c>
      <c r="H1143" s="178"/>
      <c r="I1143" s="178"/>
      <c r="J1143" s="126" t="s">
        <v>3553</v>
      </c>
      <c r="K1143" s="54" t="s">
        <v>3554</v>
      </c>
      <c r="L1143" s="127" t="s">
        <v>3555</v>
      </c>
      <c r="M1143" s="128">
        <v>8782.16</v>
      </c>
      <c r="N1143" s="174">
        <f t="shared" si="62"/>
        <v>434.5</v>
      </c>
      <c r="O1143" s="175">
        <f t="shared" si="58"/>
        <v>4.9475299926214023E-2</v>
      </c>
    </row>
    <row r="1144" spans="1:16" ht="25.5" customHeight="1" x14ac:dyDescent="0.2">
      <c r="A1144" s="39">
        <v>1260</v>
      </c>
      <c r="B1144" s="117"/>
      <c r="C1144" s="117"/>
      <c r="D1144" s="126" t="s">
        <v>3556</v>
      </c>
      <c r="E1144" s="54" t="s">
        <v>3557</v>
      </c>
      <c r="F1144" s="127" t="s">
        <v>3558</v>
      </c>
      <c r="G1144" s="128">
        <v>10691.33</v>
      </c>
      <c r="H1144" s="178"/>
      <c r="I1144" s="178"/>
      <c r="J1144" s="126" t="s">
        <v>3556</v>
      </c>
      <c r="K1144" s="54" t="s">
        <v>3557</v>
      </c>
      <c r="L1144" s="127" t="s">
        <v>3558</v>
      </c>
      <c r="M1144" s="128">
        <v>10187.31</v>
      </c>
      <c r="N1144" s="174">
        <f t="shared" si="62"/>
        <v>504.02000000000044</v>
      </c>
      <c r="O1144" s="175">
        <f t="shared" si="58"/>
        <v>4.9475278557342461E-2</v>
      </c>
    </row>
    <row r="1145" spans="1:16" ht="25.5" customHeight="1" x14ac:dyDescent="0.2">
      <c r="A1145" s="39">
        <v>1261</v>
      </c>
      <c r="B1145" s="117"/>
      <c r="C1145" s="117"/>
      <c r="D1145" s="126" t="s">
        <v>3559</v>
      </c>
      <c r="E1145" s="54" t="s">
        <v>3560</v>
      </c>
      <c r="F1145" s="127" t="s">
        <v>3561</v>
      </c>
      <c r="G1145" s="128">
        <v>12165.99</v>
      </c>
      <c r="H1145" s="178"/>
      <c r="I1145" s="178"/>
      <c r="J1145" s="126" t="s">
        <v>3559</v>
      </c>
      <c r="K1145" s="54" t="s">
        <v>3560</v>
      </c>
      <c r="L1145" s="127" t="s">
        <v>3561</v>
      </c>
      <c r="M1145" s="128">
        <v>11592.45</v>
      </c>
      <c r="N1145" s="174">
        <f t="shared" si="62"/>
        <v>573.53999999999905</v>
      </c>
      <c r="O1145" s="175">
        <f t="shared" si="58"/>
        <v>4.9475305047681717E-2</v>
      </c>
    </row>
    <row r="1146" spans="1:16" ht="25.5" customHeight="1" x14ac:dyDescent="0.2">
      <c r="A1146" s="39">
        <v>1262</v>
      </c>
      <c r="B1146" s="117"/>
      <c r="C1146" s="117"/>
      <c r="D1146" s="126" t="s">
        <v>3562</v>
      </c>
      <c r="E1146" s="54" t="s">
        <v>3563</v>
      </c>
      <c r="F1146" s="127" t="s">
        <v>3564</v>
      </c>
      <c r="G1146" s="128">
        <v>13640.66</v>
      </c>
      <c r="H1146" s="178"/>
      <c r="I1146" s="178"/>
      <c r="J1146" s="126" t="s">
        <v>3562</v>
      </c>
      <c r="K1146" s="54" t="s">
        <v>3563</v>
      </c>
      <c r="L1146" s="127" t="s">
        <v>3564</v>
      </c>
      <c r="M1146" s="128">
        <v>12997.6</v>
      </c>
      <c r="N1146" s="174">
        <f t="shared" si="62"/>
        <v>643.05999999999949</v>
      </c>
      <c r="O1146" s="175">
        <f t="shared" si="58"/>
        <v>4.9475287745429863E-2</v>
      </c>
    </row>
    <row r="1147" spans="1:16" ht="25.5" customHeight="1" x14ac:dyDescent="0.2">
      <c r="A1147" s="39">
        <v>1263</v>
      </c>
      <c r="B1147" s="117"/>
      <c r="C1147" s="117"/>
      <c r="D1147" s="126" t="s">
        <v>3565</v>
      </c>
      <c r="E1147" s="54" t="s">
        <v>3566</v>
      </c>
      <c r="F1147" s="127" t="s">
        <v>3567</v>
      </c>
      <c r="G1147" s="128">
        <v>15299.66</v>
      </c>
      <c r="H1147" s="178"/>
      <c r="I1147" s="178"/>
      <c r="J1147" s="126" t="s">
        <v>3565</v>
      </c>
      <c r="K1147" s="54" t="s">
        <v>3566</v>
      </c>
      <c r="L1147" s="127" t="s">
        <v>3567</v>
      </c>
      <c r="M1147" s="128">
        <v>14578.39</v>
      </c>
      <c r="N1147" s="174">
        <f t="shared" si="62"/>
        <v>721.27000000000044</v>
      </c>
      <c r="O1147" s="175">
        <f t="shared" si="58"/>
        <v>4.9475284993747648E-2</v>
      </c>
    </row>
    <row r="1148" spans="1:16" ht="25.5" customHeight="1" x14ac:dyDescent="0.2">
      <c r="A1148" s="39">
        <v>1264</v>
      </c>
      <c r="B1148" s="117"/>
      <c r="C1148" s="117"/>
      <c r="D1148" s="126" t="s">
        <v>3568</v>
      </c>
      <c r="E1148" s="54" t="s">
        <v>3569</v>
      </c>
      <c r="F1148" s="127" t="s">
        <v>3570</v>
      </c>
      <c r="G1148" s="128">
        <v>17511.66</v>
      </c>
      <c r="H1148" s="178"/>
      <c r="I1148" s="178"/>
      <c r="J1148" s="126" t="s">
        <v>3568</v>
      </c>
      <c r="K1148" s="54" t="s">
        <v>3569</v>
      </c>
      <c r="L1148" s="127" t="s">
        <v>3570</v>
      </c>
      <c r="M1148" s="128">
        <v>16686.11</v>
      </c>
      <c r="N1148" s="174">
        <f t="shared" si="62"/>
        <v>825.54999999999927</v>
      </c>
      <c r="O1148" s="175">
        <f t="shared" si="58"/>
        <v>4.9475282135860166E-2</v>
      </c>
    </row>
    <row r="1149" spans="1:16" ht="25.5" customHeight="1" x14ac:dyDescent="0.2">
      <c r="A1149" s="39">
        <v>1265</v>
      </c>
      <c r="B1149" s="117"/>
      <c r="C1149" s="117"/>
      <c r="D1149" s="126" t="s">
        <v>3571</v>
      </c>
      <c r="E1149" s="54" t="s">
        <v>3572</v>
      </c>
      <c r="F1149" s="127" t="s">
        <v>3573</v>
      </c>
      <c r="G1149" s="128">
        <v>19723.66</v>
      </c>
      <c r="H1149" s="178"/>
      <c r="I1149" s="178"/>
      <c r="J1149" s="126" t="s">
        <v>3571</v>
      </c>
      <c r="K1149" s="54" t="s">
        <v>3572</v>
      </c>
      <c r="L1149" s="127" t="s">
        <v>3573</v>
      </c>
      <c r="M1149" s="128">
        <v>18793.830000000002</v>
      </c>
      <c r="N1149" s="174">
        <f t="shared" si="62"/>
        <v>929.82999999999811</v>
      </c>
      <c r="O1149" s="175">
        <f t="shared" si="58"/>
        <v>4.9475279918994586E-2</v>
      </c>
    </row>
    <row r="1150" spans="1:16" ht="25.5" customHeight="1" x14ac:dyDescent="0.2">
      <c r="A1150" s="39">
        <v>1266</v>
      </c>
      <c r="B1150" s="117"/>
      <c r="C1150" s="117"/>
      <c r="D1150" s="126" t="s">
        <v>3574</v>
      </c>
      <c r="E1150" s="54" t="s">
        <v>3575</v>
      </c>
      <c r="F1150" s="127" t="s">
        <v>3576</v>
      </c>
      <c r="G1150" s="128">
        <v>21935.66</v>
      </c>
      <c r="H1150" s="178"/>
      <c r="I1150" s="178"/>
      <c r="J1150" s="126" t="s">
        <v>3574</v>
      </c>
      <c r="K1150" s="54" t="s">
        <v>3575</v>
      </c>
      <c r="L1150" s="127" t="s">
        <v>3576</v>
      </c>
      <c r="M1150" s="128">
        <v>20901.55</v>
      </c>
      <c r="N1150" s="174">
        <f t="shared" si="62"/>
        <v>1034.1100000000006</v>
      </c>
      <c r="O1150" s="175">
        <f t="shared" si="58"/>
        <v>4.9475278149228252E-2</v>
      </c>
      <c r="P1150" s="185" t="s">
        <v>5077</v>
      </c>
    </row>
    <row r="1151" spans="1:16" ht="25.5" customHeight="1" x14ac:dyDescent="0.2">
      <c r="A1151" s="39">
        <v>1267</v>
      </c>
      <c r="B1151" s="117"/>
      <c r="C1151" s="117"/>
      <c r="D1151" s="126" t="s">
        <v>3577</v>
      </c>
      <c r="E1151" s="54" t="s">
        <v>3578</v>
      </c>
      <c r="F1151" s="127" t="s">
        <v>3579</v>
      </c>
      <c r="G1151" s="128">
        <v>24147.66</v>
      </c>
      <c r="H1151" s="178"/>
      <c r="I1151" s="178"/>
      <c r="J1151" s="126" t="s">
        <v>3577</v>
      </c>
      <c r="K1151" s="54" t="s">
        <v>3578</v>
      </c>
      <c r="L1151" s="127" t="s">
        <v>3579</v>
      </c>
      <c r="M1151" s="128">
        <v>23009.27</v>
      </c>
      <c r="N1151" s="174">
        <f t="shared" si="62"/>
        <v>1138.3899999999994</v>
      </c>
      <c r="O1151" s="175">
        <f t="shared" si="58"/>
        <v>4.9475276703693671E-2</v>
      </c>
      <c r="P1151" s="185" t="s">
        <v>5077</v>
      </c>
    </row>
    <row r="1152" spans="1:16" ht="25.5" customHeight="1" x14ac:dyDescent="0.2">
      <c r="A1152" s="39">
        <v>1268</v>
      </c>
      <c r="B1152" s="117"/>
      <c r="C1152" s="117"/>
      <c r="D1152" s="126" t="s">
        <v>3580</v>
      </c>
      <c r="E1152" s="54" t="s">
        <v>3581</v>
      </c>
      <c r="F1152" s="127" t="s">
        <v>3582</v>
      </c>
      <c r="G1152" s="128">
        <v>26543.99</v>
      </c>
      <c r="H1152" s="178"/>
      <c r="I1152" s="178"/>
      <c r="J1152" s="126" t="s">
        <v>3580</v>
      </c>
      <c r="K1152" s="54" t="s">
        <v>3581</v>
      </c>
      <c r="L1152" s="127" t="s">
        <v>3582</v>
      </c>
      <c r="M1152" s="128">
        <v>25292.63</v>
      </c>
      <c r="N1152" s="174">
        <f t="shared" si="62"/>
        <v>1251.3600000000006</v>
      </c>
      <c r="O1152" s="175">
        <f t="shared" si="58"/>
        <v>4.9475281929953541E-2</v>
      </c>
      <c r="P1152" s="185" t="s">
        <v>5077</v>
      </c>
    </row>
    <row r="1153" spans="1:16" ht="25.5" customHeight="1" x14ac:dyDescent="0.2">
      <c r="A1153" s="39">
        <v>1269</v>
      </c>
      <c r="B1153" s="117"/>
      <c r="C1153" s="117"/>
      <c r="D1153" s="126" t="s">
        <v>3583</v>
      </c>
      <c r="E1153" s="54" t="s">
        <v>3584</v>
      </c>
      <c r="F1153" s="127" t="s">
        <v>3585</v>
      </c>
      <c r="G1153" s="128">
        <v>29493.32</v>
      </c>
      <c r="H1153" s="178"/>
      <c r="I1153" s="178"/>
      <c r="J1153" s="126" t="s">
        <v>3583</v>
      </c>
      <c r="K1153" s="54" t="s">
        <v>3584</v>
      </c>
      <c r="L1153" s="127" t="s">
        <v>3585</v>
      </c>
      <c r="M1153" s="128">
        <v>28102.92</v>
      </c>
      <c r="N1153" s="174">
        <f t="shared" si="62"/>
        <v>1390.4000000000015</v>
      </c>
      <c r="O1153" s="175">
        <f t="shared" si="58"/>
        <v>4.947528584218297E-2</v>
      </c>
      <c r="P1153" s="185" t="s">
        <v>5077</v>
      </c>
    </row>
    <row r="1154" spans="1:16" ht="25.5" customHeight="1" x14ac:dyDescent="0.2">
      <c r="A1154" s="39">
        <v>1270</v>
      </c>
      <c r="B1154" s="117"/>
      <c r="C1154" s="117"/>
      <c r="D1154" s="126" t="s">
        <v>3586</v>
      </c>
      <c r="E1154" s="54" t="s">
        <v>3587</v>
      </c>
      <c r="F1154" s="127" t="s">
        <v>3588</v>
      </c>
      <c r="G1154" s="128">
        <v>32442.65</v>
      </c>
      <c r="H1154" s="178"/>
      <c r="I1154" s="178"/>
      <c r="J1154" s="126" t="s">
        <v>3586</v>
      </c>
      <c r="K1154" s="54" t="s">
        <v>3587</v>
      </c>
      <c r="L1154" s="127" t="s">
        <v>3588</v>
      </c>
      <c r="M1154" s="128">
        <v>30913.21</v>
      </c>
      <c r="N1154" s="174">
        <f t="shared" si="62"/>
        <v>1529.4400000000023</v>
      </c>
      <c r="O1154" s="175">
        <f t="shared" si="58"/>
        <v>4.9475289043098503E-2</v>
      </c>
      <c r="P1154" s="185" t="s">
        <v>5077</v>
      </c>
    </row>
    <row r="1155" spans="1:16" ht="25.5" customHeight="1" x14ac:dyDescent="0.2">
      <c r="A1155" s="39">
        <v>1271</v>
      </c>
      <c r="B1155" s="117"/>
      <c r="C1155" s="117"/>
      <c r="D1155" s="126" t="s">
        <v>3589</v>
      </c>
      <c r="E1155" s="54" t="s">
        <v>3590</v>
      </c>
      <c r="F1155" s="127" t="s">
        <v>3591</v>
      </c>
      <c r="G1155" s="128">
        <v>35391.980000000003</v>
      </c>
      <c r="H1155" s="178"/>
      <c r="I1155" s="178"/>
      <c r="J1155" s="126" t="s">
        <v>3589</v>
      </c>
      <c r="K1155" s="54" t="s">
        <v>3590</v>
      </c>
      <c r="L1155" s="127" t="s">
        <v>3591</v>
      </c>
      <c r="M1155" s="128">
        <v>33723.5</v>
      </c>
      <c r="N1155" s="174">
        <f t="shared" si="62"/>
        <v>1668.4800000000032</v>
      </c>
      <c r="O1155" s="175">
        <f t="shared" si="58"/>
        <v>4.9475291710528335E-2</v>
      </c>
      <c r="P1155" s="185" t="s">
        <v>5077</v>
      </c>
    </row>
    <row r="1156" spans="1:16" ht="25.5" customHeight="1" x14ac:dyDescent="0.2">
      <c r="A1156" s="39">
        <v>1272</v>
      </c>
      <c r="B1156" s="117"/>
      <c r="C1156" s="117"/>
      <c r="D1156" s="126" t="s">
        <v>3592</v>
      </c>
      <c r="E1156" s="54" t="s">
        <v>3593</v>
      </c>
      <c r="F1156" s="127" t="s">
        <v>3594</v>
      </c>
      <c r="G1156" s="128">
        <v>38341.32</v>
      </c>
      <c r="H1156" s="178"/>
      <c r="I1156" s="178"/>
      <c r="J1156" s="126" t="s">
        <v>3592</v>
      </c>
      <c r="K1156" s="54" t="s">
        <v>3593</v>
      </c>
      <c r="L1156" s="127" t="s">
        <v>3594</v>
      </c>
      <c r="M1156" s="128">
        <v>36533.800000000003</v>
      </c>
      <c r="N1156" s="174">
        <f t="shared" si="62"/>
        <v>1807.5199999999968</v>
      </c>
      <c r="O1156" s="175">
        <f t="shared" ref="O1156:O1219" si="63">IF(N1156&lt;&gt;"",G1156/M1156-1,"")</f>
        <v>4.9475280425249846E-2</v>
      </c>
      <c r="P1156" s="185" t="s">
        <v>5077</v>
      </c>
    </row>
    <row r="1157" spans="1:16" ht="25.5" customHeight="1" x14ac:dyDescent="0.2">
      <c r="A1157" s="39">
        <v>1273</v>
      </c>
      <c r="B1157" s="117"/>
      <c r="C1157" s="117"/>
      <c r="D1157" s="126" t="s">
        <v>3595</v>
      </c>
      <c r="E1157" s="54" t="s">
        <v>3596</v>
      </c>
      <c r="F1157" s="127" t="s">
        <v>3597</v>
      </c>
      <c r="G1157" s="128">
        <v>41290.65</v>
      </c>
      <c r="H1157" s="178"/>
      <c r="I1157" s="178"/>
      <c r="J1157" s="126" t="s">
        <v>3595</v>
      </c>
      <c r="K1157" s="54" t="s">
        <v>3596</v>
      </c>
      <c r="L1157" s="127" t="s">
        <v>3597</v>
      </c>
      <c r="M1157" s="128">
        <v>39344.089999999997</v>
      </c>
      <c r="N1157" s="174">
        <f t="shared" si="62"/>
        <v>1946.5600000000049</v>
      </c>
      <c r="O1157" s="175">
        <f t="shared" si="63"/>
        <v>4.9475283327178321E-2</v>
      </c>
      <c r="P1157" s="185" t="s">
        <v>5077</v>
      </c>
    </row>
    <row r="1158" spans="1:16" ht="25.5" customHeight="1" x14ac:dyDescent="0.2">
      <c r="A1158" s="39">
        <v>1274</v>
      </c>
      <c r="B1158" s="117"/>
      <c r="C1158" s="117"/>
      <c r="D1158" s="126" t="s">
        <v>3598</v>
      </c>
      <c r="E1158" s="54" t="s">
        <v>3599</v>
      </c>
      <c r="F1158" s="127" t="s">
        <v>3600</v>
      </c>
      <c r="G1158" s="128">
        <v>44239.98</v>
      </c>
      <c r="H1158" s="178"/>
      <c r="I1158" s="178"/>
      <c r="J1158" s="126" t="s">
        <v>3598</v>
      </c>
      <c r="K1158" s="54" t="s">
        <v>3599</v>
      </c>
      <c r="L1158" s="127" t="s">
        <v>3600</v>
      </c>
      <c r="M1158" s="128">
        <v>42154.38</v>
      </c>
      <c r="N1158" s="174">
        <f t="shared" si="62"/>
        <v>2085.6000000000058</v>
      </c>
      <c r="O1158" s="175">
        <f t="shared" si="63"/>
        <v>4.9475285842183192E-2</v>
      </c>
      <c r="P1158" s="185" t="s">
        <v>5077</v>
      </c>
    </row>
    <row r="1159" spans="1:16" ht="25.5" customHeight="1" x14ac:dyDescent="0.2">
      <c r="A1159" s="39">
        <v>1275</v>
      </c>
      <c r="B1159" s="117"/>
      <c r="C1159" s="117"/>
      <c r="D1159" s="126" t="s">
        <v>3601</v>
      </c>
      <c r="E1159" s="54" t="s">
        <v>3602</v>
      </c>
      <c r="F1159" s="127" t="s">
        <v>3603</v>
      </c>
      <c r="G1159" s="128">
        <v>47189.31</v>
      </c>
      <c r="H1159" s="178"/>
      <c r="I1159" s="178"/>
      <c r="J1159" s="126" t="s">
        <v>3601</v>
      </c>
      <c r="K1159" s="54" t="s">
        <v>3602</v>
      </c>
      <c r="L1159" s="127" t="s">
        <v>3603</v>
      </c>
      <c r="M1159" s="128">
        <v>44964.67</v>
      </c>
      <c r="N1159" s="174">
        <f t="shared" si="62"/>
        <v>2224.6399999999994</v>
      </c>
      <c r="O1159" s="175">
        <f t="shared" si="63"/>
        <v>4.9475288042812204E-2</v>
      </c>
      <c r="P1159" s="185" t="s">
        <v>5077</v>
      </c>
    </row>
    <row r="1160" spans="1:16" ht="25.5" customHeight="1" x14ac:dyDescent="0.2">
      <c r="A1160" s="39">
        <v>1276</v>
      </c>
      <c r="B1160" s="117"/>
      <c r="C1160" s="117"/>
      <c r="D1160" s="126" t="s">
        <v>3604</v>
      </c>
      <c r="E1160" s="54" t="s">
        <v>3605</v>
      </c>
      <c r="F1160" s="127" t="s">
        <v>3606</v>
      </c>
      <c r="G1160" s="128">
        <v>50507.31</v>
      </c>
      <c r="H1160" s="178"/>
      <c r="I1160" s="178"/>
      <c r="J1160" s="126" t="s">
        <v>3604</v>
      </c>
      <c r="K1160" s="54" t="s">
        <v>3605</v>
      </c>
      <c r="L1160" s="127" t="s">
        <v>3606</v>
      </c>
      <c r="M1160" s="128">
        <v>48126.25</v>
      </c>
      <c r="N1160" s="174">
        <f t="shared" si="62"/>
        <v>2381.0599999999977</v>
      </c>
      <c r="O1160" s="175">
        <f t="shared" si="63"/>
        <v>4.9475286356198467E-2</v>
      </c>
      <c r="P1160" s="185" t="s">
        <v>5077</v>
      </c>
    </row>
    <row r="1161" spans="1:16" ht="25.5" customHeight="1" x14ac:dyDescent="0.2">
      <c r="A1161" s="39">
        <v>1277</v>
      </c>
      <c r="B1161" s="117"/>
      <c r="C1161" s="117"/>
      <c r="D1161" s="126" t="s">
        <v>3607</v>
      </c>
      <c r="E1161" s="54" t="s">
        <v>3608</v>
      </c>
      <c r="F1161" s="127" t="s">
        <v>3609</v>
      </c>
      <c r="G1161" s="128">
        <v>54931.31</v>
      </c>
      <c r="H1161" s="178"/>
      <c r="I1161" s="178"/>
      <c r="J1161" s="126" t="s">
        <v>3607</v>
      </c>
      <c r="K1161" s="54" t="s">
        <v>3608</v>
      </c>
      <c r="L1161" s="127" t="s">
        <v>3609</v>
      </c>
      <c r="M1161" s="128">
        <v>52341.69</v>
      </c>
      <c r="N1161" s="174">
        <f t="shared" si="62"/>
        <v>2589.6199999999953</v>
      </c>
      <c r="O1161" s="175">
        <f t="shared" si="63"/>
        <v>4.9475284424327803E-2</v>
      </c>
      <c r="P1161" s="185" t="s">
        <v>5077</v>
      </c>
    </row>
    <row r="1162" spans="1:16" ht="25.5" customHeight="1" x14ac:dyDescent="0.2">
      <c r="A1162" s="39">
        <v>1278</v>
      </c>
      <c r="B1162" s="117"/>
      <c r="C1162" s="117"/>
      <c r="D1162" s="126" t="s">
        <v>3610</v>
      </c>
      <c r="E1162" s="54" t="s">
        <v>3611</v>
      </c>
      <c r="F1162" s="127" t="s">
        <v>3612</v>
      </c>
      <c r="G1162" s="128">
        <v>59355.31</v>
      </c>
      <c r="H1162" s="178"/>
      <c r="I1162" s="178"/>
      <c r="J1162" s="126" t="s">
        <v>3610</v>
      </c>
      <c r="K1162" s="54" t="s">
        <v>3611</v>
      </c>
      <c r="L1162" s="127" t="s">
        <v>3612</v>
      </c>
      <c r="M1162" s="128">
        <v>56557.13</v>
      </c>
      <c r="N1162" s="174">
        <f t="shared" si="62"/>
        <v>2798.1800000000003</v>
      </c>
      <c r="O1162" s="175">
        <f t="shared" si="63"/>
        <v>4.9475282780438112E-2</v>
      </c>
      <c r="P1162" s="185" t="s">
        <v>5077</v>
      </c>
    </row>
    <row r="1163" spans="1:16" ht="25.5" customHeight="1" x14ac:dyDescent="0.2">
      <c r="A1163" s="39">
        <v>1279</v>
      </c>
      <c r="B1163" s="117"/>
      <c r="C1163" s="117"/>
      <c r="D1163" s="126" t="s">
        <v>3613</v>
      </c>
      <c r="E1163" s="54" t="s">
        <v>3614</v>
      </c>
      <c r="F1163" s="127" t="s">
        <v>3615</v>
      </c>
      <c r="G1163" s="128">
        <v>63779.3</v>
      </c>
      <c r="H1163" s="178"/>
      <c r="I1163" s="178"/>
      <c r="J1163" s="126" t="s">
        <v>3613</v>
      </c>
      <c r="K1163" s="54" t="s">
        <v>3614</v>
      </c>
      <c r="L1163" s="127" t="s">
        <v>3615</v>
      </c>
      <c r="M1163" s="128">
        <v>60772.56</v>
      </c>
      <c r="N1163" s="174">
        <f t="shared" si="62"/>
        <v>3006.7400000000052</v>
      </c>
      <c r="O1163" s="175">
        <f t="shared" si="63"/>
        <v>4.9475289505658493E-2</v>
      </c>
      <c r="P1163" s="185" t="s">
        <v>5077</v>
      </c>
    </row>
    <row r="1164" spans="1:16" ht="25.5" customHeight="1" x14ac:dyDescent="0.2">
      <c r="A1164" s="39">
        <v>1280</v>
      </c>
      <c r="B1164" s="117"/>
      <c r="C1164" s="117"/>
      <c r="D1164" s="126" t="s">
        <v>3616</v>
      </c>
      <c r="E1164" s="54" t="s">
        <v>3617</v>
      </c>
      <c r="F1164" s="127" t="s">
        <v>3618</v>
      </c>
      <c r="G1164" s="128">
        <v>68203.3</v>
      </c>
      <c r="H1164" s="178"/>
      <c r="I1164" s="178"/>
      <c r="J1164" s="126" t="s">
        <v>3616</v>
      </c>
      <c r="K1164" s="54" t="s">
        <v>3617</v>
      </c>
      <c r="L1164" s="127" t="s">
        <v>3618</v>
      </c>
      <c r="M1164" s="128">
        <v>64988</v>
      </c>
      <c r="N1164" s="174">
        <f t="shared" si="62"/>
        <v>3215.3000000000029</v>
      </c>
      <c r="O1164" s="175">
        <f t="shared" si="63"/>
        <v>4.9475287745429863E-2</v>
      </c>
      <c r="P1164" s="185" t="s">
        <v>5077</v>
      </c>
    </row>
    <row r="1165" spans="1:16" ht="25.5" customHeight="1" x14ac:dyDescent="0.2">
      <c r="A1165" s="39">
        <v>1281</v>
      </c>
      <c r="B1165" s="117"/>
      <c r="C1165" s="117"/>
      <c r="D1165" s="126" t="s">
        <v>3619</v>
      </c>
      <c r="E1165" s="54" t="s">
        <v>3620</v>
      </c>
      <c r="F1165" s="127" t="s">
        <v>3621</v>
      </c>
      <c r="G1165" s="128">
        <v>72995.97</v>
      </c>
      <c r="H1165" s="178"/>
      <c r="I1165" s="178"/>
      <c r="J1165" s="126" t="s">
        <v>3619</v>
      </c>
      <c r="K1165" s="54" t="s">
        <v>3620</v>
      </c>
      <c r="L1165" s="127" t="s">
        <v>3621</v>
      </c>
      <c r="M1165" s="128">
        <v>69554.73</v>
      </c>
      <c r="N1165" s="174">
        <f t="shared" si="62"/>
        <v>3441.2400000000052</v>
      </c>
      <c r="O1165" s="175">
        <f t="shared" si="63"/>
        <v>4.9475283708239726E-2</v>
      </c>
      <c r="P1165" s="185" t="s">
        <v>5077</v>
      </c>
    </row>
    <row r="1166" spans="1:16" ht="25.5" customHeight="1" x14ac:dyDescent="0.2">
      <c r="A1166" s="39">
        <v>1282</v>
      </c>
      <c r="B1166" s="117"/>
      <c r="C1166" s="117"/>
      <c r="D1166" s="126" t="s">
        <v>3622</v>
      </c>
      <c r="E1166" s="54" t="s">
        <v>3623</v>
      </c>
      <c r="F1166" s="127" t="s">
        <v>3624</v>
      </c>
      <c r="G1166" s="128">
        <v>78894.63</v>
      </c>
      <c r="H1166" s="178"/>
      <c r="I1166" s="178"/>
      <c r="J1166" s="126" t="s">
        <v>3622</v>
      </c>
      <c r="K1166" s="54" t="s">
        <v>3623</v>
      </c>
      <c r="L1166" s="127" t="s">
        <v>3624</v>
      </c>
      <c r="M1166" s="128">
        <v>75175.31</v>
      </c>
      <c r="N1166" s="174">
        <f t="shared" si="62"/>
        <v>3719.320000000007</v>
      </c>
      <c r="O1166" s="175">
        <f t="shared" si="63"/>
        <v>4.9475286500315185E-2</v>
      </c>
      <c r="P1166" s="185" t="s">
        <v>5077</v>
      </c>
    </row>
    <row r="1167" spans="1:16" ht="12.75" customHeight="1" x14ac:dyDescent="0.2">
      <c r="A1167" s="39">
        <v>1283</v>
      </c>
      <c r="B1167" s="117"/>
      <c r="C1167" s="117"/>
      <c r="D1167" s="126" t="s">
        <v>3625</v>
      </c>
      <c r="E1167" s="54" t="s">
        <v>3626</v>
      </c>
      <c r="F1167" s="127" t="s">
        <v>3627</v>
      </c>
      <c r="G1167" s="128">
        <v>84793.3</v>
      </c>
      <c r="H1167" s="178"/>
      <c r="I1167" s="178"/>
      <c r="J1167" s="126" t="s">
        <v>3625</v>
      </c>
      <c r="K1167" s="54" t="s">
        <v>3626</v>
      </c>
      <c r="L1167" s="127" t="s">
        <v>3627</v>
      </c>
      <c r="M1167" s="128">
        <v>80795.899999999994</v>
      </c>
      <c r="N1167" s="174">
        <f t="shared" si="62"/>
        <v>3997.4000000000087</v>
      </c>
      <c r="O1167" s="175">
        <f t="shared" si="63"/>
        <v>4.9475282780438334E-2</v>
      </c>
      <c r="P1167" s="185" t="s">
        <v>5077</v>
      </c>
    </row>
    <row r="1168" spans="1:16" ht="12.75" customHeight="1" x14ac:dyDescent="0.2">
      <c r="A1168" s="39">
        <v>1284</v>
      </c>
      <c r="B1168" s="117"/>
      <c r="C1168" s="117"/>
      <c r="D1168" s="126" t="s">
        <v>3628</v>
      </c>
      <c r="E1168" s="54" t="s">
        <v>3629</v>
      </c>
      <c r="F1168" s="127" t="s">
        <v>3630</v>
      </c>
      <c r="G1168" s="128">
        <v>90691.96</v>
      </c>
      <c r="H1168" s="178"/>
      <c r="I1168" s="178"/>
      <c r="J1168" s="126" t="s">
        <v>3628</v>
      </c>
      <c r="K1168" s="54" t="s">
        <v>3629</v>
      </c>
      <c r="L1168" s="127" t="s">
        <v>3630</v>
      </c>
      <c r="M1168" s="128">
        <v>86416.48</v>
      </c>
      <c r="N1168" s="174">
        <f t="shared" si="62"/>
        <v>4275.4800000000105</v>
      </c>
      <c r="O1168" s="175">
        <f t="shared" si="63"/>
        <v>4.9475285269661606E-2</v>
      </c>
      <c r="P1168" s="185" t="s">
        <v>5077</v>
      </c>
    </row>
    <row r="1169" spans="1:16" ht="12.75" customHeight="1" x14ac:dyDescent="0.2">
      <c r="A1169" s="39">
        <v>1285</v>
      </c>
      <c r="B1169" s="117"/>
      <c r="C1169" s="117"/>
      <c r="D1169" s="126" t="s">
        <v>3631</v>
      </c>
      <c r="E1169" s="54" t="s">
        <v>3632</v>
      </c>
      <c r="F1169" s="127" t="s">
        <v>3633</v>
      </c>
      <c r="G1169" s="128">
        <v>96590.62</v>
      </c>
      <c r="H1169" s="178"/>
      <c r="I1169" s="178"/>
      <c r="J1169" s="126" t="s">
        <v>3631</v>
      </c>
      <c r="K1169" s="54" t="s">
        <v>3632</v>
      </c>
      <c r="L1169" s="127" t="s">
        <v>3633</v>
      </c>
      <c r="M1169" s="128">
        <v>92037.06</v>
      </c>
      <c r="N1169" s="174">
        <f t="shared" si="62"/>
        <v>4553.5599999999977</v>
      </c>
      <c r="O1169" s="175">
        <f t="shared" si="63"/>
        <v>4.9475287454857853E-2</v>
      </c>
      <c r="P1169" s="185" t="s">
        <v>5077</v>
      </c>
    </row>
    <row r="1170" spans="1:16" ht="12.75" customHeight="1" x14ac:dyDescent="0.2">
      <c r="A1170" s="39">
        <v>1286</v>
      </c>
      <c r="B1170" s="117"/>
      <c r="C1170" s="117"/>
      <c r="D1170" s="126" t="s">
        <v>3634</v>
      </c>
      <c r="E1170" s="54" t="s">
        <v>3635</v>
      </c>
      <c r="F1170" s="127" t="s">
        <v>3636</v>
      </c>
      <c r="G1170" s="128">
        <v>102857.95</v>
      </c>
      <c r="H1170" s="178"/>
      <c r="I1170" s="178"/>
      <c r="J1170" s="126" t="s">
        <v>3634</v>
      </c>
      <c r="K1170" s="54" t="s">
        <v>3635</v>
      </c>
      <c r="L1170" s="127" t="s">
        <v>3636</v>
      </c>
      <c r="M1170" s="128">
        <v>98008.93</v>
      </c>
      <c r="N1170" s="174">
        <f t="shared" si="62"/>
        <v>4849.0200000000041</v>
      </c>
      <c r="O1170" s="175">
        <f t="shared" si="63"/>
        <v>4.9475287608996554E-2</v>
      </c>
      <c r="P1170" s="185" t="s">
        <v>5077</v>
      </c>
    </row>
    <row r="1171" spans="1:16" ht="12.75" customHeight="1" x14ac:dyDescent="0.2">
      <c r="A1171" s="39">
        <v>1287</v>
      </c>
      <c r="B1171" s="117"/>
      <c r="C1171" s="117"/>
      <c r="D1171" s="126" t="s">
        <v>3637</v>
      </c>
      <c r="E1171" s="54" t="s">
        <v>3638</v>
      </c>
      <c r="F1171" s="127" t="s">
        <v>3639</v>
      </c>
      <c r="G1171" s="128">
        <v>110231.28</v>
      </c>
      <c r="H1171" s="178"/>
      <c r="I1171" s="178"/>
      <c r="J1171" s="126" t="s">
        <v>3637</v>
      </c>
      <c r="K1171" s="54" t="s">
        <v>3638</v>
      </c>
      <c r="L1171" s="127" t="s">
        <v>3639</v>
      </c>
      <c r="M1171" s="128">
        <v>105034.66</v>
      </c>
      <c r="N1171" s="174">
        <f t="shared" si="62"/>
        <v>5196.6199999999953</v>
      </c>
      <c r="O1171" s="175">
        <f t="shared" si="63"/>
        <v>4.9475287490814868E-2</v>
      </c>
      <c r="P1171" s="185" t="s">
        <v>5077</v>
      </c>
    </row>
    <row r="1172" spans="1:16" ht="12.75" customHeight="1" x14ac:dyDescent="0.2">
      <c r="A1172" s="39">
        <v>1288</v>
      </c>
      <c r="B1172" s="117"/>
      <c r="C1172" s="117"/>
      <c r="D1172" s="126" t="s">
        <v>3640</v>
      </c>
      <c r="E1172" s="54" t="s">
        <v>3641</v>
      </c>
      <c r="F1172" s="127" t="s">
        <v>3642</v>
      </c>
      <c r="G1172" s="128">
        <v>117604.61</v>
      </c>
      <c r="H1172" s="178"/>
      <c r="I1172" s="178"/>
      <c r="J1172" s="126" t="s">
        <v>3640</v>
      </c>
      <c r="K1172" s="54" t="s">
        <v>3641</v>
      </c>
      <c r="L1172" s="127" t="s">
        <v>3642</v>
      </c>
      <c r="M1172" s="128">
        <v>112060.39</v>
      </c>
      <c r="N1172" s="174">
        <f t="shared" si="62"/>
        <v>5544.2200000000012</v>
      </c>
      <c r="O1172" s="175">
        <f t="shared" si="63"/>
        <v>4.9475287387452438E-2</v>
      </c>
      <c r="P1172" s="185" t="s">
        <v>5077</v>
      </c>
    </row>
    <row r="1173" spans="1:16" ht="12.75" customHeight="1" x14ac:dyDescent="0.2">
      <c r="A1173" s="39">
        <v>1289</v>
      </c>
      <c r="B1173" s="117"/>
      <c r="C1173" s="117"/>
      <c r="D1173" s="126" t="s">
        <v>3643</v>
      </c>
      <c r="E1173" s="54" t="s">
        <v>3644</v>
      </c>
      <c r="F1173" s="127" t="s">
        <v>3645</v>
      </c>
      <c r="G1173" s="128">
        <v>124977.94</v>
      </c>
      <c r="H1173" s="178"/>
      <c r="I1173" s="178"/>
      <c r="J1173" s="126" t="s">
        <v>3643</v>
      </c>
      <c r="K1173" s="54" t="s">
        <v>3644</v>
      </c>
      <c r="L1173" s="127" t="s">
        <v>3645</v>
      </c>
      <c r="M1173" s="128">
        <v>119086.12</v>
      </c>
      <c r="N1173" s="174">
        <f t="shared" si="62"/>
        <v>5891.820000000007</v>
      </c>
      <c r="O1173" s="175">
        <f t="shared" si="63"/>
        <v>4.9475287296286252E-2</v>
      </c>
      <c r="P1173" s="185" t="s">
        <v>5077</v>
      </c>
    </row>
    <row r="1174" spans="1:16" ht="12.75" customHeight="1" x14ac:dyDescent="0.2">
      <c r="A1174" s="39">
        <v>1290</v>
      </c>
      <c r="B1174" s="117"/>
      <c r="C1174" s="117"/>
      <c r="D1174" s="126" t="s">
        <v>3646</v>
      </c>
      <c r="E1174" s="54" t="s">
        <v>3647</v>
      </c>
      <c r="F1174" s="127" t="s">
        <v>3648</v>
      </c>
      <c r="G1174" s="128">
        <v>132351.26999999999</v>
      </c>
      <c r="H1174" s="178"/>
      <c r="I1174" s="178"/>
      <c r="J1174" s="126" t="s">
        <v>3646</v>
      </c>
      <c r="K1174" s="54" t="s">
        <v>3647</v>
      </c>
      <c r="L1174" s="127" t="s">
        <v>3648</v>
      </c>
      <c r="M1174" s="128">
        <v>126111.85</v>
      </c>
      <c r="N1174" s="174">
        <f t="shared" si="62"/>
        <v>6239.4199999999837</v>
      </c>
      <c r="O1174" s="175">
        <f t="shared" si="63"/>
        <v>4.9475287215277497E-2</v>
      </c>
      <c r="P1174" s="185" t="s">
        <v>5077</v>
      </c>
    </row>
    <row r="1175" spans="1:16" ht="12.75" customHeight="1" x14ac:dyDescent="0.2">
      <c r="A1175" s="39">
        <v>1291</v>
      </c>
      <c r="B1175" s="118"/>
      <c r="C1175" s="118"/>
      <c r="D1175" s="126" t="s">
        <v>3649</v>
      </c>
      <c r="E1175" s="54" t="s">
        <v>3650</v>
      </c>
      <c r="F1175" s="127" t="s">
        <v>3651</v>
      </c>
      <c r="G1175" s="128">
        <v>139724.6</v>
      </c>
      <c r="H1175" s="179"/>
      <c r="I1175" s="179"/>
      <c r="J1175" s="126" t="s">
        <v>3649</v>
      </c>
      <c r="K1175" s="54" t="s">
        <v>3650</v>
      </c>
      <c r="L1175" s="127" t="s">
        <v>3651</v>
      </c>
      <c r="M1175" s="128">
        <v>133137.57999999999</v>
      </c>
      <c r="N1175" s="174">
        <f t="shared" si="62"/>
        <v>6587.0200000000186</v>
      </c>
      <c r="O1175" s="175">
        <f t="shared" si="63"/>
        <v>4.9475287142818791E-2</v>
      </c>
      <c r="P1175" s="185" t="s">
        <v>5077</v>
      </c>
    </row>
    <row r="1176" spans="1:16" ht="12.75" customHeight="1" x14ac:dyDescent="0.2">
      <c r="A1176" s="39">
        <v>1292</v>
      </c>
      <c r="B1176" s="176" t="s">
        <v>147</v>
      </c>
      <c r="C1176" s="176" t="s">
        <v>148</v>
      </c>
      <c r="D1176" s="126"/>
      <c r="E1176" s="54"/>
      <c r="F1176" s="119" t="s">
        <v>3652</v>
      </c>
      <c r="G1176" s="120"/>
      <c r="H1176" s="176" t="s">
        <v>147</v>
      </c>
      <c r="I1176" s="176" t="s">
        <v>148</v>
      </c>
      <c r="J1176" s="126"/>
      <c r="K1176" s="54"/>
      <c r="L1176" s="127" t="s">
        <v>3652</v>
      </c>
      <c r="M1176" s="124"/>
      <c r="O1176" s="175" t="str">
        <f t="shared" si="63"/>
        <v/>
      </c>
    </row>
    <row r="1177" spans="1:16" ht="12.75" customHeight="1" x14ac:dyDescent="0.2">
      <c r="A1177" s="39">
        <v>1293</v>
      </c>
      <c r="B1177" s="117"/>
      <c r="C1177" s="117"/>
      <c r="D1177" s="126" t="s">
        <v>3653</v>
      </c>
      <c r="E1177" s="54" t="s">
        <v>3654</v>
      </c>
      <c r="F1177" s="127" t="s">
        <v>3655</v>
      </c>
      <c r="G1177" s="128">
        <v>426.36</v>
      </c>
      <c r="H1177" s="178"/>
      <c r="I1177" s="178"/>
      <c r="J1177" s="126" t="s">
        <v>3653</v>
      </c>
      <c r="K1177" s="54" t="s">
        <v>3654</v>
      </c>
      <c r="L1177" s="127" t="s">
        <v>3655</v>
      </c>
      <c r="M1177" s="128">
        <v>447.74</v>
      </c>
      <c r="N1177" s="174">
        <f t="shared" ref="N1177:N1222" si="64">G1177-M1177</f>
        <v>-21.379999999999995</v>
      </c>
      <c r="O1177" s="175">
        <f t="shared" si="63"/>
        <v>-4.7750926877205502E-2</v>
      </c>
    </row>
    <row r="1178" spans="1:16" ht="12.75" customHeight="1" x14ac:dyDescent="0.2">
      <c r="A1178" s="39">
        <v>1294</v>
      </c>
      <c r="B1178" s="117"/>
      <c r="C1178" s="117"/>
      <c r="D1178" s="126" t="s">
        <v>3656</v>
      </c>
      <c r="E1178" s="54" t="s">
        <v>3657</v>
      </c>
      <c r="F1178" s="127" t="s">
        <v>3658</v>
      </c>
      <c r="G1178" s="128">
        <v>852.72</v>
      </c>
      <c r="H1178" s="178"/>
      <c r="I1178" s="178"/>
      <c r="J1178" s="126" t="s">
        <v>3656</v>
      </c>
      <c r="K1178" s="54" t="s">
        <v>3657</v>
      </c>
      <c r="L1178" s="127" t="s">
        <v>3658</v>
      </c>
      <c r="M1178" s="128">
        <v>895.49</v>
      </c>
      <c r="N1178" s="174">
        <f t="shared" si="64"/>
        <v>-42.769999999999982</v>
      </c>
      <c r="O1178" s="175">
        <f t="shared" si="63"/>
        <v>-4.7761560709778994E-2</v>
      </c>
    </row>
    <row r="1179" spans="1:16" ht="12.75" customHeight="1" x14ac:dyDescent="0.2">
      <c r="A1179" s="39">
        <v>1295</v>
      </c>
      <c r="B1179" s="117"/>
      <c r="C1179" s="117"/>
      <c r="D1179" s="126" t="s">
        <v>3659</v>
      </c>
      <c r="E1179" s="54" t="s">
        <v>3660</v>
      </c>
      <c r="F1179" s="127" t="s">
        <v>3661</v>
      </c>
      <c r="G1179" s="128">
        <v>1279.08</v>
      </c>
      <c r="H1179" s="178"/>
      <c r="I1179" s="178"/>
      <c r="J1179" s="126" t="s">
        <v>3659</v>
      </c>
      <c r="K1179" s="54" t="s">
        <v>3660</v>
      </c>
      <c r="L1179" s="127" t="s">
        <v>3661</v>
      </c>
      <c r="M1179" s="128">
        <v>1343.23</v>
      </c>
      <c r="N1179" s="174">
        <f t="shared" si="64"/>
        <v>-64.150000000000091</v>
      </c>
      <c r="O1179" s="175">
        <f t="shared" si="63"/>
        <v>-4.7758016125309943E-2</v>
      </c>
    </row>
    <row r="1180" spans="1:16" ht="12.75" customHeight="1" x14ac:dyDescent="0.2">
      <c r="A1180" s="39">
        <v>1296</v>
      </c>
      <c r="B1180" s="117"/>
      <c r="C1180" s="117"/>
      <c r="D1180" s="126" t="s">
        <v>3662</v>
      </c>
      <c r="E1180" s="54" t="s">
        <v>3663</v>
      </c>
      <c r="F1180" s="127" t="s">
        <v>3664</v>
      </c>
      <c r="G1180" s="128">
        <v>1705.44</v>
      </c>
      <c r="H1180" s="178"/>
      <c r="I1180" s="178"/>
      <c r="J1180" s="126" t="s">
        <v>3662</v>
      </c>
      <c r="K1180" s="54" t="s">
        <v>3663</v>
      </c>
      <c r="L1180" s="127" t="s">
        <v>3664</v>
      </c>
      <c r="M1180" s="128">
        <v>1790.97</v>
      </c>
      <c r="N1180" s="174">
        <f t="shared" si="64"/>
        <v>-85.529999999999973</v>
      </c>
      <c r="O1180" s="175">
        <f t="shared" si="63"/>
        <v>-4.7756243823179556E-2</v>
      </c>
    </row>
    <row r="1181" spans="1:16" ht="12.75" customHeight="1" x14ac:dyDescent="0.2">
      <c r="A1181" s="39">
        <v>1297</v>
      </c>
      <c r="B1181" s="117"/>
      <c r="C1181" s="117"/>
      <c r="D1181" s="126" t="s">
        <v>3665</v>
      </c>
      <c r="E1181" s="54" t="s">
        <v>3666</v>
      </c>
      <c r="F1181" s="127" t="s">
        <v>3667</v>
      </c>
      <c r="G1181" s="128">
        <v>2131.8000000000002</v>
      </c>
      <c r="H1181" s="178"/>
      <c r="I1181" s="178"/>
      <c r="J1181" s="126" t="s">
        <v>3665</v>
      </c>
      <c r="K1181" s="54" t="s">
        <v>3666</v>
      </c>
      <c r="L1181" s="127" t="s">
        <v>3667</v>
      </c>
      <c r="M1181" s="128">
        <v>2238.7199999999998</v>
      </c>
      <c r="N1181" s="174">
        <f t="shared" si="64"/>
        <v>-106.91999999999962</v>
      </c>
      <c r="O1181" s="175">
        <f t="shared" si="63"/>
        <v>-4.7759433962264008E-2</v>
      </c>
    </row>
    <row r="1182" spans="1:16" ht="12.75" customHeight="1" x14ac:dyDescent="0.2">
      <c r="A1182" s="39">
        <v>1298</v>
      </c>
      <c r="B1182" s="117"/>
      <c r="C1182" s="117"/>
      <c r="D1182" s="126" t="s">
        <v>3668</v>
      </c>
      <c r="E1182" s="54" t="s">
        <v>3669</v>
      </c>
      <c r="F1182" s="127" t="s">
        <v>3670</v>
      </c>
      <c r="G1182" s="128">
        <v>2771.34</v>
      </c>
      <c r="H1182" s="178"/>
      <c r="I1182" s="178"/>
      <c r="J1182" s="126" t="s">
        <v>3668</v>
      </c>
      <c r="K1182" s="54" t="s">
        <v>3669</v>
      </c>
      <c r="L1182" s="127" t="s">
        <v>3670</v>
      </c>
      <c r="M1182" s="128">
        <v>2910.33</v>
      </c>
      <c r="N1182" s="174">
        <f t="shared" si="64"/>
        <v>-138.98999999999978</v>
      </c>
      <c r="O1182" s="175">
        <f t="shared" si="63"/>
        <v>-4.77574708022801E-2</v>
      </c>
    </row>
    <row r="1183" spans="1:16" ht="12.75" customHeight="1" x14ac:dyDescent="0.2">
      <c r="A1183" s="39">
        <v>1299</v>
      </c>
      <c r="B1183" s="117"/>
      <c r="C1183" s="117"/>
      <c r="D1183" s="126" t="s">
        <v>3671</v>
      </c>
      <c r="E1183" s="54" t="s">
        <v>3672</v>
      </c>
      <c r="F1183" s="127" t="s">
        <v>3673</v>
      </c>
      <c r="G1183" s="128">
        <v>3624.06</v>
      </c>
      <c r="H1183" s="178"/>
      <c r="I1183" s="178"/>
      <c r="J1183" s="126" t="s">
        <v>3671</v>
      </c>
      <c r="K1183" s="54" t="s">
        <v>3672</v>
      </c>
      <c r="L1183" s="127" t="s">
        <v>3673</v>
      </c>
      <c r="M1183" s="128">
        <v>3805.82</v>
      </c>
      <c r="N1183" s="174">
        <f t="shared" si="64"/>
        <v>-181.76000000000022</v>
      </c>
      <c r="O1183" s="175">
        <f t="shared" si="63"/>
        <v>-4.7758433136617096E-2</v>
      </c>
    </row>
    <row r="1184" spans="1:16" ht="12.75" customHeight="1" x14ac:dyDescent="0.2">
      <c r="A1184" s="39">
        <v>1300</v>
      </c>
      <c r="B1184" s="117"/>
      <c r="C1184" s="117"/>
      <c r="D1184" s="126" t="s">
        <v>3674</v>
      </c>
      <c r="E1184" s="54" t="s">
        <v>3675</v>
      </c>
      <c r="F1184" s="127" t="s">
        <v>3676</v>
      </c>
      <c r="G1184" s="128">
        <v>4476.79</v>
      </c>
      <c r="H1184" s="178"/>
      <c r="I1184" s="178"/>
      <c r="J1184" s="126" t="s">
        <v>3674</v>
      </c>
      <c r="K1184" s="54" t="s">
        <v>3675</v>
      </c>
      <c r="L1184" s="127" t="s">
        <v>3676</v>
      </c>
      <c r="M1184" s="128">
        <v>4701.3</v>
      </c>
      <c r="N1184" s="174">
        <f t="shared" si="64"/>
        <v>-224.51000000000022</v>
      </c>
      <c r="O1184" s="175">
        <f t="shared" si="63"/>
        <v>-4.7754876310807659E-2</v>
      </c>
    </row>
    <row r="1185" spans="1:16" ht="12.75" customHeight="1" x14ac:dyDescent="0.2">
      <c r="A1185" s="39">
        <v>1301</v>
      </c>
      <c r="B1185" s="117"/>
      <c r="C1185" s="117"/>
      <c r="D1185" s="126" t="s">
        <v>3677</v>
      </c>
      <c r="E1185" s="54" t="s">
        <v>3678</v>
      </c>
      <c r="F1185" s="127" t="s">
        <v>3679</v>
      </c>
      <c r="G1185" s="128">
        <v>5329.51</v>
      </c>
      <c r="H1185" s="178"/>
      <c r="I1185" s="178"/>
      <c r="J1185" s="126" t="s">
        <v>3677</v>
      </c>
      <c r="K1185" s="54" t="s">
        <v>3678</v>
      </c>
      <c r="L1185" s="127" t="s">
        <v>3679</v>
      </c>
      <c r="M1185" s="128">
        <v>5596.79</v>
      </c>
      <c r="N1185" s="174">
        <f t="shared" si="64"/>
        <v>-267.27999999999975</v>
      </c>
      <c r="O1185" s="175">
        <f t="shared" si="63"/>
        <v>-4.7755945818942602E-2</v>
      </c>
    </row>
    <row r="1186" spans="1:16" ht="12.75" customHeight="1" x14ac:dyDescent="0.2">
      <c r="A1186" s="39">
        <v>1302</v>
      </c>
      <c r="B1186" s="117"/>
      <c r="C1186" s="117"/>
      <c r="D1186" s="126" t="s">
        <v>3680</v>
      </c>
      <c r="E1186" s="54" t="s">
        <v>3681</v>
      </c>
      <c r="F1186" s="127" t="s">
        <v>3682</v>
      </c>
      <c r="G1186" s="128">
        <v>6182.23</v>
      </c>
      <c r="H1186" s="178"/>
      <c r="I1186" s="178"/>
      <c r="J1186" s="126" t="s">
        <v>3680</v>
      </c>
      <c r="K1186" s="54" t="s">
        <v>3681</v>
      </c>
      <c r="L1186" s="127" t="s">
        <v>3682</v>
      </c>
      <c r="M1186" s="128">
        <v>6492.27</v>
      </c>
      <c r="N1186" s="174">
        <f t="shared" si="64"/>
        <v>-310.04000000000087</v>
      </c>
      <c r="O1186" s="175">
        <f t="shared" si="63"/>
        <v>-4.7755253555382127E-2</v>
      </c>
    </row>
    <row r="1187" spans="1:16" ht="12.75" customHeight="1" x14ac:dyDescent="0.2">
      <c r="A1187" s="39">
        <v>1303</v>
      </c>
      <c r="B1187" s="117"/>
      <c r="C1187" s="117"/>
      <c r="D1187" s="126" t="s">
        <v>3683</v>
      </c>
      <c r="E1187" s="54" t="s">
        <v>3684</v>
      </c>
      <c r="F1187" s="127" t="s">
        <v>3685</v>
      </c>
      <c r="G1187" s="128">
        <v>7034.95</v>
      </c>
      <c r="H1187" s="178"/>
      <c r="I1187" s="178"/>
      <c r="J1187" s="126" t="s">
        <v>3683</v>
      </c>
      <c r="K1187" s="54" t="s">
        <v>3684</v>
      </c>
      <c r="L1187" s="127" t="s">
        <v>3685</v>
      </c>
      <c r="M1187" s="128">
        <v>7387.76</v>
      </c>
      <c r="N1187" s="174">
        <f t="shared" si="64"/>
        <v>-352.8100000000004</v>
      </c>
      <c r="O1187" s="175">
        <f t="shared" si="63"/>
        <v>-4.7756018062308558E-2</v>
      </c>
    </row>
    <row r="1188" spans="1:16" ht="12.75" customHeight="1" x14ac:dyDescent="0.2">
      <c r="A1188" s="39">
        <v>1304</v>
      </c>
      <c r="B1188" s="117"/>
      <c r="C1188" s="117"/>
      <c r="D1188" s="126" t="s">
        <v>3686</v>
      </c>
      <c r="E1188" s="54" t="s">
        <v>3687</v>
      </c>
      <c r="F1188" s="127" t="s">
        <v>3688</v>
      </c>
      <c r="G1188" s="128">
        <v>7887.67</v>
      </c>
      <c r="H1188" s="178"/>
      <c r="I1188" s="178"/>
      <c r="J1188" s="126" t="s">
        <v>3686</v>
      </c>
      <c r="K1188" s="54" t="s">
        <v>3687</v>
      </c>
      <c r="L1188" s="127" t="s">
        <v>3688</v>
      </c>
      <c r="M1188" s="128">
        <v>8283.25</v>
      </c>
      <c r="N1188" s="174">
        <f t="shared" si="64"/>
        <v>-395.57999999999993</v>
      </c>
      <c r="O1188" s="175">
        <f t="shared" si="63"/>
        <v>-4.7756617269791413E-2</v>
      </c>
    </row>
    <row r="1189" spans="1:16" ht="12.75" customHeight="1" x14ac:dyDescent="0.2">
      <c r="A1189" s="39">
        <v>1305</v>
      </c>
      <c r="B1189" s="117"/>
      <c r="C1189" s="117"/>
      <c r="D1189" s="126" t="s">
        <v>3689</v>
      </c>
      <c r="E1189" s="54" t="s">
        <v>3690</v>
      </c>
      <c r="F1189" s="127" t="s">
        <v>3691</v>
      </c>
      <c r="G1189" s="128">
        <v>8953.57</v>
      </c>
      <c r="H1189" s="178"/>
      <c r="I1189" s="178"/>
      <c r="J1189" s="126" t="s">
        <v>3689</v>
      </c>
      <c r="K1189" s="54" t="s">
        <v>3690</v>
      </c>
      <c r="L1189" s="127" t="s">
        <v>3691</v>
      </c>
      <c r="M1189" s="128">
        <v>9402.6</v>
      </c>
      <c r="N1189" s="174">
        <f t="shared" si="64"/>
        <v>-449.03000000000065</v>
      </c>
      <c r="O1189" s="175">
        <f t="shared" si="63"/>
        <v>-4.7755939846425566E-2</v>
      </c>
    </row>
    <row r="1190" spans="1:16" ht="12.75" customHeight="1" x14ac:dyDescent="0.2">
      <c r="A1190" s="39">
        <v>1306</v>
      </c>
      <c r="B1190" s="117"/>
      <c r="C1190" s="117"/>
      <c r="D1190" s="126" t="s">
        <v>3692</v>
      </c>
      <c r="E1190" s="54" t="s">
        <v>3693</v>
      </c>
      <c r="F1190" s="127" t="s">
        <v>3694</v>
      </c>
      <c r="G1190" s="128">
        <v>10659.01</v>
      </c>
      <c r="H1190" s="178"/>
      <c r="I1190" s="178"/>
      <c r="J1190" s="126" t="s">
        <v>3692</v>
      </c>
      <c r="K1190" s="54" t="s">
        <v>3693</v>
      </c>
      <c r="L1190" s="127" t="s">
        <v>3694</v>
      </c>
      <c r="M1190" s="128">
        <v>11193.58</v>
      </c>
      <c r="N1190" s="174">
        <f t="shared" si="64"/>
        <v>-534.56999999999971</v>
      </c>
      <c r="O1190" s="175">
        <f t="shared" si="63"/>
        <v>-4.7756839188177524E-2</v>
      </c>
      <c r="P1190" s="185" t="s">
        <v>5077</v>
      </c>
    </row>
    <row r="1191" spans="1:16" ht="12.75" customHeight="1" x14ac:dyDescent="0.2">
      <c r="A1191" s="39">
        <v>1307</v>
      </c>
      <c r="B1191" s="117"/>
      <c r="C1191" s="117"/>
      <c r="D1191" s="126" t="s">
        <v>3695</v>
      </c>
      <c r="E1191" s="54" t="s">
        <v>3696</v>
      </c>
      <c r="F1191" s="127" t="s">
        <v>3697</v>
      </c>
      <c r="G1191" s="128">
        <v>12364.45</v>
      </c>
      <c r="H1191" s="178"/>
      <c r="I1191" s="178"/>
      <c r="J1191" s="126" t="s">
        <v>3695</v>
      </c>
      <c r="K1191" s="54" t="s">
        <v>3696</v>
      </c>
      <c r="L1191" s="127" t="s">
        <v>3697</v>
      </c>
      <c r="M1191" s="128">
        <v>12984.55</v>
      </c>
      <c r="N1191" s="174">
        <f t="shared" si="64"/>
        <v>-620.09999999999854</v>
      </c>
      <c r="O1191" s="175">
        <f t="shared" si="63"/>
        <v>-4.7756757068977973E-2</v>
      </c>
      <c r="P1191" s="185" t="s">
        <v>5077</v>
      </c>
    </row>
    <row r="1192" spans="1:16" ht="12.75" customHeight="1" x14ac:dyDescent="0.2">
      <c r="A1192" s="39">
        <v>1308</v>
      </c>
      <c r="B1192" s="117"/>
      <c r="C1192" s="117"/>
      <c r="D1192" s="126" t="s">
        <v>3698</v>
      </c>
      <c r="E1192" s="54" t="s">
        <v>3699</v>
      </c>
      <c r="F1192" s="127" t="s">
        <v>3700</v>
      </c>
      <c r="G1192" s="128">
        <v>14069.9</v>
      </c>
      <c r="H1192" s="178"/>
      <c r="I1192" s="178"/>
      <c r="J1192" s="126" t="s">
        <v>3698</v>
      </c>
      <c r="K1192" s="54" t="s">
        <v>3699</v>
      </c>
      <c r="L1192" s="127" t="s">
        <v>3700</v>
      </c>
      <c r="M1192" s="128">
        <v>14775.52</v>
      </c>
      <c r="N1192" s="174">
        <f t="shared" si="64"/>
        <v>-705.6200000000008</v>
      </c>
      <c r="O1192" s="175">
        <f t="shared" si="63"/>
        <v>-4.7756018062308558E-2</v>
      </c>
      <c r="P1192" s="185" t="s">
        <v>5077</v>
      </c>
    </row>
    <row r="1193" spans="1:16" ht="12.75" customHeight="1" x14ac:dyDescent="0.2">
      <c r="A1193" s="39">
        <v>1309</v>
      </c>
      <c r="B1193" s="117"/>
      <c r="C1193" s="117"/>
      <c r="D1193" s="126" t="s">
        <v>3701</v>
      </c>
      <c r="E1193" s="54" t="s">
        <v>3702</v>
      </c>
      <c r="F1193" s="127" t="s">
        <v>3703</v>
      </c>
      <c r="G1193" s="128">
        <v>15775.34</v>
      </c>
      <c r="H1193" s="178"/>
      <c r="I1193" s="178"/>
      <c r="J1193" s="126" t="s">
        <v>3701</v>
      </c>
      <c r="K1193" s="54" t="s">
        <v>3702</v>
      </c>
      <c r="L1193" s="127" t="s">
        <v>3703</v>
      </c>
      <c r="M1193" s="128">
        <v>16566.490000000002</v>
      </c>
      <c r="N1193" s="174">
        <f t="shared" si="64"/>
        <v>-791.15000000000146</v>
      </c>
      <c r="O1193" s="175">
        <f t="shared" si="63"/>
        <v>-4.7756042468863447E-2</v>
      </c>
      <c r="P1193" s="185" t="s">
        <v>5077</v>
      </c>
    </row>
    <row r="1194" spans="1:16" ht="12.75" customHeight="1" x14ac:dyDescent="0.2">
      <c r="A1194" s="39">
        <v>1310</v>
      </c>
      <c r="B1194" s="117"/>
      <c r="C1194" s="117"/>
      <c r="D1194" s="126" t="s">
        <v>3704</v>
      </c>
      <c r="E1194" s="54" t="s">
        <v>3705</v>
      </c>
      <c r="F1194" s="127" t="s">
        <v>3706</v>
      </c>
      <c r="G1194" s="128">
        <v>17693.96</v>
      </c>
      <c r="H1194" s="178"/>
      <c r="I1194" s="178"/>
      <c r="J1194" s="126" t="s">
        <v>3704</v>
      </c>
      <c r="K1194" s="54" t="s">
        <v>3705</v>
      </c>
      <c r="L1194" s="127" t="s">
        <v>3706</v>
      </c>
      <c r="M1194" s="128">
        <v>18581.330000000002</v>
      </c>
      <c r="N1194" s="174">
        <f t="shared" si="64"/>
        <v>-887.37000000000262</v>
      </c>
      <c r="O1194" s="175">
        <f t="shared" si="63"/>
        <v>-4.7756000243255103E-2</v>
      </c>
      <c r="P1194" s="185" t="s">
        <v>5077</v>
      </c>
    </row>
    <row r="1195" spans="1:16" ht="12.75" customHeight="1" x14ac:dyDescent="0.2">
      <c r="A1195" s="39">
        <v>1311</v>
      </c>
      <c r="B1195" s="117"/>
      <c r="C1195" s="117"/>
      <c r="D1195" s="126" t="s">
        <v>3707</v>
      </c>
      <c r="E1195" s="54" t="s">
        <v>3708</v>
      </c>
      <c r="F1195" s="127" t="s">
        <v>3709</v>
      </c>
      <c r="G1195" s="128">
        <v>20252.12</v>
      </c>
      <c r="H1195" s="178"/>
      <c r="I1195" s="178"/>
      <c r="J1195" s="126" t="s">
        <v>3707</v>
      </c>
      <c r="K1195" s="54" t="s">
        <v>3708</v>
      </c>
      <c r="L1195" s="127" t="s">
        <v>3709</v>
      </c>
      <c r="M1195" s="128">
        <v>21267.79</v>
      </c>
      <c r="N1195" s="174">
        <f t="shared" si="64"/>
        <v>-1015.6700000000019</v>
      </c>
      <c r="O1195" s="175">
        <f t="shared" si="63"/>
        <v>-4.7756254881207827E-2</v>
      </c>
      <c r="P1195" s="185" t="s">
        <v>5077</v>
      </c>
    </row>
    <row r="1196" spans="1:16" ht="12.75" customHeight="1" x14ac:dyDescent="0.2">
      <c r="A1196" s="39">
        <v>1312</v>
      </c>
      <c r="B1196" s="117"/>
      <c r="C1196" s="117"/>
      <c r="D1196" s="126" t="s">
        <v>3710</v>
      </c>
      <c r="E1196" s="54" t="s">
        <v>3711</v>
      </c>
      <c r="F1196" s="127" t="s">
        <v>3712</v>
      </c>
      <c r="G1196" s="128">
        <v>22810.29</v>
      </c>
      <c r="H1196" s="178"/>
      <c r="I1196" s="178"/>
      <c r="J1196" s="126" t="s">
        <v>3710</v>
      </c>
      <c r="K1196" s="54" t="s">
        <v>3711</v>
      </c>
      <c r="L1196" s="127" t="s">
        <v>3712</v>
      </c>
      <c r="M1196" s="128">
        <v>23954.25</v>
      </c>
      <c r="N1196" s="174">
        <f t="shared" si="64"/>
        <v>-1143.9599999999991</v>
      </c>
      <c r="O1196" s="175">
        <f t="shared" si="63"/>
        <v>-4.7756034941607406E-2</v>
      </c>
      <c r="P1196" s="185" t="s">
        <v>5077</v>
      </c>
    </row>
    <row r="1197" spans="1:16" ht="12.75" customHeight="1" x14ac:dyDescent="0.2">
      <c r="A1197" s="39">
        <v>1313</v>
      </c>
      <c r="B1197" s="117"/>
      <c r="C1197" s="117"/>
      <c r="D1197" s="126" t="s">
        <v>3713</v>
      </c>
      <c r="E1197" s="54" t="s">
        <v>3714</v>
      </c>
      <c r="F1197" s="127" t="s">
        <v>3715</v>
      </c>
      <c r="G1197" s="128">
        <v>25368.45</v>
      </c>
      <c r="H1197" s="178"/>
      <c r="I1197" s="178"/>
      <c r="J1197" s="126" t="s">
        <v>3713</v>
      </c>
      <c r="K1197" s="54" t="s">
        <v>3714</v>
      </c>
      <c r="L1197" s="127" t="s">
        <v>3715</v>
      </c>
      <c r="M1197" s="128">
        <v>26640.71</v>
      </c>
      <c r="N1197" s="174">
        <f t="shared" si="64"/>
        <v>-1272.2599999999984</v>
      </c>
      <c r="O1197" s="175">
        <f t="shared" si="63"/>
        <v>-4.7756234724975366E-2</v>
      </c>
      <c r="P1197" s="185" t="s">
        <v>5077</v>
      </c>
    </row>
    <row r="1198" spans="1:16" ht="25.5" customHeight="1" x14ac:dyDescent="0.2">
      <c r="A1198" s="39">
        <v>1314</v>
      </c>
      <c r="B1198" s="117"/>
      <c r="C1198" s="117"/>
      <c r="D1198" s="126" t="s">
        <v>3716</v>
      </c>
      <c r="E1198" s="54" t="s">
        <v>3717</v>
      </c>
      <c r="F1198" s="127" t="s">
        <v>3718</v>
      </c>
      <c r="G1198" s="128">
        <v>27926.61</v>
      </c>
      <c r="H1198" s="178"/>
      <c r="I1198" s="178"/>
      <c r="J1198" s="126" t="s">
        <v>3716</v>
      </c>
      <c r="K1198" s="54" t="s">
        <v>3717</v>
      </c>
      <c r="L1198" s="127" t="s">
        <v>3718</v>
      </c>
      <c r="M1198" s="128">
        <v>29327.17</v>
      </c>
      <c r="N1198" s="174">
        <f t="shared" si="64"/>
        <v>-1400.5599999999977</v>
      </c>
      <c r="O1198" s="175">
        <f t="shared" si="63"/>
        <v>-4.7756397906787429E-2</v>
      </c>
      <c r="P1198" s="185" t="s">
        <v>5077</v>
      </c>
    </row>
    <row r="1199" spans="1:16" ht="38.25" customHeight="1" x14ac:dyDescent="0.2">
      <c r="A1199" s="39">
        <v>1315</v>
      </c>
      <c r="B1199" s="117"/>
      <c r="C1199" s="117"/>
      <c r="D1199" s="126" t="s">
        <v>3719</v>
      </c>
      <c r="E1199" s="54" t="s">
        <v>3720</v>
      </c>
      <c r="F1199" s="127" t="s">
        <v>3721</v>
      </c>
      <c r="G1199" s="128">
        <v>30697.96</v>
      </c>
      <c r="H1199" s="178"/>
      <c r="I1199" s="178"/>
      <c r="J1199" s="126" t="s">
        <v>3719</v>
      </c>
      <c r="K1199" s="54" t="s">
        <v>3720</v>
      </c>
      <c r="L1199" s="127" t="s">
        <v>3721</v>
      </c>
      <c r="M1199" s="128">
        <v>32237.5</v>
      </c>
      <c r="N1199" s="174">
        <f t="shared" si="64"/>
        <v>-1539.5400000000009</v>
      </c>
      <c r="O1199" s="175">
        <f t="shared" si="63"/>
        <v>-4.7756184567661952E-2</v>
      </c>
      <c r="P1199" s="185" t="s">
        <v>5077</v>
      </c>
    </row>
    <row r="1200" spans="1:16" ht="38.25" customHeight="1" x14ac:dyDescent="0.2">
      <c r="A1200" s="39">
        <v>1316</v>
      </c>
      <c r="B1200" s="117"/>
      <c r="C1200" s="117"/>
      <c r="D1200" s="126" t="s">
        <v>3722</v>
      </c>
      <c r="E1200" s="54" t="s">
        <v>3723</v>
      </c>
      <c r="F1200" s="127" t="s">
        <v>3724</v>
      </c>
      <c r="G1200" s="128">
        <v>34108.839999999997</v>
      </c>
      <c r="H1200" s="178"/>
      <c r="I1200" s="178"/>
      <c r="J1200" s="126" t="s">
        <v>3722</v>
      </c>
      <c r="K1200" s="54" t="s">
        <v>3723</v>
      </c>
      <c r="L1200" s="127" t="s">
        <v>3724</v>
      </c>
      <c r="M1200" s="128">
        <v>35819.440000000002</v>
      </c>
      <c r="N1200" s="174">
        <f t="shared" si="64"/>
        <v>-1710.6000000000058</v>
      </c>
      <c r="O1200" s="175">
        <f t="shared" si="63"/>
        <v>-4.7756190493207229E-2</v>
      </c>
      <c r="P1200" s="185" t="s">
        <v>5077</v>
      </c>
    </row>
    <row r="1201" spans="1:16" ht="38.25" customHeight="1" x14ac:dyDescent="0.2">
      <c r="A1201" s="39">
        <v>1317</v>
      </c>
      <c r="B1201" s="117"/>
      <c r="C1201" s="117"/>
      <c r="D1201" s="126" t="s">
        <v>3725</v>
      </c>
      <c r="E1201" s="54" t="s">
        <v>3726</v>
      </c>
      <c r="F1201" s="127" t="s">
        <v>3727</v>
      </c>
      <c r="G1201" s="128">
        <v>37519.72</v>
      </c>
      <c r="H1201" s="178"/>
      <c r="I1201" s="178"/>
      <c r="J1201" s="126" t="s">
        <v>3725</v>
      </c>
      <c r="K1201" s="54" t="s">
        <v>3726</v>
      </c>
      <c r="L1201" s="127" t="s">
        <v>3727</v>
      </c>
      <c r="M1201" s="128">
        <v>39401.379999999997</v>
      </c>
      <c r="N1201" s="174">
        <f t="shared" si="64"/>
        <v>-1881.6599999999962</v>
      </c>
      <c r="O1201" s="175">
        <f t="shared" si="63"/>
        <v>-4.7756195341381313E-2</v>
      </c>
      <c r="P1201" s="185" t="s">
        <v>5077</v>
      </c>
    </row>
    <row r="1202" spans="1:16" ht="12.75" customHeight="1" x14ac:dyDescent="0.2">
      <c r="A1202" s="39">
        <v>1318</v>
      </c>
      <c r="B1202" s="117"/>
      <c r="C1202" s="117"/>
      <c r="D1202" s="126" t="s">
        <v>3728</v>
      </c>
      <c r="E1202" s="54" t="s">
        <v>3729</v>
      </c>
      <c r="F1202" s="127" t="s">
        <v>3730</v>
      </c>
      <c r="G1202" s="128">
        <v>40930.61</v>
      </c>
      <c r="H1202" s="178"/>
      <c r="I1202" s="178"/>
      <c r="J1202" s="126" t="s">
        <v>3728</v>
      </c>
      <c r="K1202" s="54" t="s">
        <v>3729</v>
      </c>
      <c r="L1202" s="127" t="s">
        <v>3730</v>
      </c>
      <c r="M1202" s="128">
        <v>42983.33</v>
      </c>
      <c r="N1202" s="174">
        <f t="shared" si="64"/>
        <v>-2052.7200000000012</v>
      </c>
      <c r="O1202" s="175">
        <f t="shared" si="63"/>
        <v>-4.7756188271127487E-2</v>
      </c>
      <c r="P1202" s="185" t="s">
        <v>5077</v>
      </c>
    </row>
    <row r="1203" spans="1:16" ht="12.75" customHeight="1" x14ac:dyDescent="0.2">
      <c r="A1203" s="39">
        <v>1319</v>
      </c>
      <c r="B1203" s="117"/>
      <c r="C1203" s="117"/>
      <c r="D1203" s="126" t="s">
        <v>3731</v>
      </c>
      <c r="E1203" s="54" t="s">
        <v>3732</v>
      </c>
      <c r="F1203" s="127" t="s">
        <v>3733</v>
      </c>
      <c r="G1203" s="128">
        <v>44341.49</v>
      </c>
      <c r="H1203" s="178"/>
      <c r="I1203" s="178"/>
      <c r="J1203" s="126" t="s">
        <v>3731</v>
      </c>
      <c r="K1203" s="54" t="s">
        <v>3732</v>
      </c>
      <c r="L1203" s="127" t="s">
        <v>3733</v>
      </c>
      <c r="M1203" s="128">
        <v>46565.27</v>
      </c>
      <c r="N1203" s="174">
        <f t="shared" si="64"/>
        <v>-2223.7799999999988</v>
      </c>
      <c r="O1203" s="175">
        <f t="shared" si="63"/>
        <v>-4.775619254435759E-2</v>
      </c>
      <c r="P1203" s="185" t="s">
        <v>5077</v>
      </c>
    </row>
    <row r="1204" spans="1:16" ht="12.75" customHeight="1" x14ac:dyDescent="0.2">
      <c r="A1204" s="39">
        <v>1320</v>
      </c>
      <c r="B1204" s="117"/>
      <c r="C1204" s="117"/>
      <c r="D1204" s="126" t="s">
        <v>3734</v>
      </c>
      <c r="E1204" s="54" t="s">
        <v>3735</v>
      </c>
      <c r="F1204" s="127" t="s">
        <v>3736</v>
      </c>
      <c r="G1204" s="128">
        <v>47752.38</v>
      </c>
      <c r="H1204" s="178"/>
      <c r="I1204" s="178"/>
      <c r="J1204" s="126" t="s">
        <v>3734</v>
      </c>
      <c r="K1204" s="54" t="s">
        <v>3735</v>
      </c>
      <c r="L1204" s="127" t="s">
        <v>3736</v>
      </c>
      <c r="M1204" s="128">
        <v>50147.22</v>
      </c>
      <c r="N1204" s="174">
        <f t="shared" si="64"/>
        <v>-2394.8400000000038</v>
      </c>
      <c r="O1204" s="175">
        <f t="shared" si="63"/>
        <v>-4.7756186683927893E-2</v>
      </c>
      <c r="P1204" s="185" t="s">
        <v>5077</v>
      </c>
    </row>
    <row r="1205" spans="1:16" ht="12.75" customHeight="1" x14ac:dyDescent="0.2">
      <c r="A1205" s="39">
        <v>1321</v>
      </c>
      <c r="B1205" s="117"/>
      <c r="C1205" s="117"/>
      <c r="D1205" s="126" t="s">
        <v>3737</v>
      </c>
      <c r="E1205" s="54" t="s">
        <v>3738</v>
      </c>
      <c r="F1205" s="127" t="s">
        <v>3739</v>
      </c>
      <c r="G1205" s="128">
        <v>51163.26</v>
      </c>
      <c r="H1205" s="178"/>
      <c r="I1205" s="178"/>
      <c r="J1205" s="126" t="s">
        <v>3737</v>
      </c>
      <c r="K1205" s="54" t="s">
        <v>3738</v>
      </c>
      <c r="L1205" s="127" t="s">
        <v>3739</v>
      </c>
      <c r="M1205" s="128">
        <v>53729.16</v>
      </c>
      <c r="N1205" s="174">
        <f t="shared" si="64"/>
        <v>-2565.9000000000015</v>
      </c>
      <c r="O1205" s="175">
        <f t="shared" si="63"/>
        <v>-4.7756190493207118E-2</v>
      </c>
      <c r="P1205" s="185" t="s">
        <v>5077</v>
      </c>
    </row>
    <row r="1206" spans="1:16" ht="12.75" customHeight="1" x14ac:dyDescent="0.2">
      <c r="A1206" s="39">
        <v>1322</v>
      </c>
      <c r="B1206" s="117"/>
      <c r="C1206" s="117"/>
      <c r="D1206" s="126" t="s">
        <v>3740</v>
      </c>
      <c r="E1206" s="54" t="s">
        <v>3741</v>
      </c>
      <c r="F1206" s="127" t="s">
        <v>3742</v>
      </c>
      <c r="G1206" s="128">
        <v>54574.14</v>
      </c>
      <c r="H1206" s="178"/>
      <c r="I1206" s="178"/>
      <c r="J1206" s="126" t="s">
        <v>3740</v>
      </c>
      <c r="K1206" s="54" t="s">
        <v>3741</v>
      </c>
      <c r="L1206" s="127" t="s">
        <v>3742</v>
      </c>
      <c r="M1206" s="128">
        <v>57311.1</v>
      </c>
      <c r="N1206" s="174">
        <f t="shared" si="64"/>
        <v>-2736.9599999999991</v>
      </c>
      <c r="O1206" s="175">
        <f t="shared" si="63"/>
        <v>-4.7756193826326787E-2</v>
      </c>
      <c r="P1206" s="185" t="s">
        <v>5077</v>
      </c>
    </row>
    <row r="1207" spans="1:16" ht="12.75" customHeight="1" x14ac:dyDescent="0.2">
      <c r="A1207" s="39">
        <v>1323</v>
      </c>
      <c r="B1207" s="117"/>
      <c r="C1207" s="117"/>
      <c r="D1207" s="126" t="s">
        <v>3743</v>
      </c>
      <c r="E1207" s="54" t="s">
        <v>3744</v>
      </c>
      <c r="F1207" s="127" t="s">
        <v>3745</v>
      </c>
      <c r="G1207" s="128">
        <v>58411.39</v>
      </c>
      <c r="H1207" s="178"/>
      <c r="I1207" s="178"/>
      <c r="J1207" s="126" t="s">
        <v>3743</v>
      </c>
      <c r="K1207" s="54" t="s">
        <v>3744</v>
      </c>
      <c r="L1207" s="127" t="s">
        <v>3745</v>
      </c>
      <c r="M1207" s="128">
        <v>61340.79</v>
      </c>
      <c r="N1207" s="174">
        <f t="shared" si="64"/>
        <v>-2929.4000000000015</v>
      </c>
      <c r="O1207" s="175">
        <f t="shared" si="63"/>
        <v>-4.7756150515831375E-2</v>
      </c>
      <c r="P1207" s="185" t="s">
        <v>5077</v>
      </c>
    </row>
    <row r="1208" spans="1:16" ht="12.75" customHeight="1" x14ac:dyDescent="0.2">
      <c r="A1208" s="39">
        <v>1324</v>
      </c>
      <c r="B1208" s="117"/>
      <c r="C1208" s="117"/>
      <c r="D1208" s="126" t="s">
        <v>3746</v>
      </c>
      <c r="E1208" s="54" t="s">
        <v>3747</v>
      </c>
      <c r="F1208" s="127" t="s">
        <v>3748</v>
      </c>
      <c r="G1208" s="128">
        <v>63527.71</v>
      </c>
      <c r="H1208" s="178"/>
      <c r="I1208" s="178"/>
      <c r="J1208" s="126" t="s">
        <v>3746</v>
      </c>
      <c r="K1208" s="54" t="s">
        <v>3747</v>
      </c>
      <c r="L1208" s="127" t="s">
        <v>3748</v>
      </c>
      <c r="M1208" s="128">
        <v>66713.710000000006</v>
      </c>
      <c r="N1208" s="174">
        <f t="shared" si="64"/>
        <v>-3186.0000000000073</v>
      </c>
      <c r="O1208" s="175">
        <f t="shared" si="63"/>
        <v>-4.7756300766364279E-2</v>
      </c>
      <c r="P1208" s="185" t="s">
        <v>5077</v>
      </c>
    </row>
    <row r="1209" spans="1:16" ht="12.75" customHeight="1" x14ac:dyDescent="0.2">
      <c r="A1209" s="39">
        <v>1325</v>
      </c>
      <c r="B1209" s="117"/>
      <c r="C1209" s="117"/>
      <c r="D1209" s="126" t="s">
        <v>3749</v>
      </c>
      <c r="E1209" s="54" t="s">
        <v>3750</v>
      </c>
      <c r="F1209" s="127" t="s">
        <v>3751</v>
      </c>
      <c r="G1209" s="128">
        <v>68644.039999999994</v>
      </c>
      <c r="H1209" s="178"/>
      <c r="I1209" s="178"/>
      <c r="J1209" s="126" t="s">
        <v>3749</v>
      </c>
      <c r="K1209" s="54" t="s">
        <v>3750</v>
      </c>
      <c r="L1209" s="127" t="s">
        <v>3751</v>
      </c>
      <c r="M1209" s="128">
        <v>72086.62</v>
      </c>
      <c r="N1209" s="174">
        <f t="shared" si="64"/>
        <v>-3442.5800000000017</v>
      </c>
      <c r="O1209" s="175">
        <f t="shared" si="63"/>
        <v>-4.7756157800157628E-2</v>
      </c>
      <c r="P1209" s="185" t="s">
        <v>5077</v>
      </c>
    </row>
    <row r="1210" spans="1:16" ht="12.75" customHeight="1" x14ac:dyDescent="0.2">
      <c r="A1210" s="39">
        <v>1326</v>
      </c>
      <c r="B1210" s="117"/>
      <c r="C1210" s="117"/>
      <c r="D1210" s="126" t="s">
        <v>3752</v>
      </c>
      <c r="E1210" s="54" t="s">
        <v>3753</v>
      </c>
      <c r="F1210" s="127" t="s">
        <v>3754</v>
      </c>
      <c r="G1210" s="128">
        <v>73760.37</v>
      </c>
      <c r="H1210" s="178"/>
      <c r="I1210" s="178"/>
      <c r="J1210" s="126" t="s">
        <v>3752</v>
      </c>
      <c r="K1210" s="54" t="s">
        <v>3753</v>
      </c>
      <c r="L1210" s="127" t="s">
        <v>3754</v>
      </c>
      <c r="M1210" s="128">
        <v>77459.539999999994</v>
      </c>
      <c r="N1210" s="174">
        <f t="shared" si="64"/>
        <v>-3699.1699999999983</v>
      </c>
      <c r="O1210" s="175">
        <f t="shared" si="63"/>
        <v>-4.7756157601762106E-2</v>
      </c>
      <c r="P1210" s="185" t="s">
        <v>5077</v>
      </c>
    </row>
    <row r="1211" spans="1:16" ht="12.75" customHeight="1" x14ac:dyDescent="0.2">
      <c r="A1211" s="39">
        <v>1327</v>
      </c>
      <c r="B1211" s="117"/>
      <c r="C1211" s="117"/>
      <c r="D1211" s="126" t="s">
        <v>3755</v>
      </c>
      <c r="E1211" s="54" t="s">
        <v>3756</v>
      </c>
      <c r="F1211" s="127" t="s">
        <v>3757</v>
      </c>
      <c r="G1211" s="128">
        <v>78876.69</v>
      </c>
      <c r="H1211" s="178"/>
      <c r="I1211" s="178"/>
      <c r="J1211" s="126" t="s">
        <v>3755</v>
      </c>
      <c r="K1211" s="54" t="s">
        <v>3756</v>
      </c>
      <c r="L1211" s="127" t="s">
        <v>3757</v>
      </c>
      <c r="M1211" s="128">
        <v>82832.460000000006</v>
      </c>
      <c r="N1211" s="174">
        <f t="shared" si="64"/>
        <v>-3955.7700000000041</v>
      </c>
      <c r="O1211" s="175">
        <f t="shared" si="63"/>
        <v>-4.7756278154723497E-2</v>
      </c>
      <c r="P1211" s="185" t="s">
        <v>5077</v>
      </c>
    </row>
    <row r="1212" spans="1:16" ht="12.75" customHeight="1" x14ac:dyDescent="0.2">
      <c r="A1212" s="39">
        <v>1328</v>
      </c>
      <c r="B1212" s="117"/>
      <c r="C1212" s="117"/>
      <c r="D1212" s="126" t="s">
        <v>3758</v>
      </c>
      <c r="E1212" s="54" t="s">
        <v>3759</v>
      </c>
      <c r="F1212" s="127" t="s">
        <v>3760</v>
      </c>
      <c r="G1212" s="128">
        <v>84419.38</v>
      </c>
      <c r="H1212" s="178"/>
      <c r="I1212" s="178"/>
      <c r="J1212" s="126" t="s">
        <v>3758</v>
      </c>
      <c r="K1212" s="54" t="s">
        <v>3759</v>
      </c>
      <c r="L1212" s="127" t="s">
        <v>3760</v>
      </c>
      <c r="M1212" s="128">
        <v>88653.11</v>
      </c>
      <c r="N1212" s="174">
        <f t="shared" si="64"/>
        <v>-4233.7299999999959</v>
      </c>
      <c r="O1212" s="175">
        <f t="shared" si="63"/>
        <v>-4.77561362483504E-2</v>
      </c>
      <c r="P1212" s="185" t="s">
        <v>5077</v>
      </c>
    </row>
    <row r="1213" spans="1:16" ht="12.75" customHeight="1" x14ac:dyDescent="0.2">
      <c r="A1213" s="39">
        <v>1329</v>
      </c>
      <c r="B1213" s="117"/>
      <c r="C1213" s="117"/>
      <c r="D1213" s="126" t="s">
        <v>3761</v>
      </c>
      <c r="E1213" s="54" t="s">
        <v>3762</v>
      </c>
      <c r="F1213" s="127" t="s">
        <v>3763</v>
      </c>
      <c r="G1213" s="128">
        <v>91241.15</v>
      </c>
      <c r="H1213" s="178"/>
      <c r="I1213" s="178"/>
      <c r="J1213" s="126" t="s">
        <v>3761</v>
      </c>
      <c r="K1213" s="54" t="s">
        <v>3762</v>
      </c>
      <c r="L1213" s="127" t="s">
        <v>3763</v>
      </c>
      <c r="M1213" s="128">
        <v>95817</v>
      </c>
      <c r="N1213" s="174">
        <f t="shared" si="64"/>
        <v>-4575.8500000000058</v>
      </c>
      <c r="O1213" s="175">
        <f t="shared" si="63"/>
        <v>-4.7756139307221113E-2</v>
      </c>
      <c r="P1213" s="185" t="s">
        <v>5077</v>
      </c>
    </row>
    <row r="1214" spans="1:16" ht="12.75" customHeight="1" x14ac:dyDescent="0.2">
      <c r="A1214" s="39">
        <v>1330</v>
      </c>
      <c r="B1214" s="117"/>
      <c r="C1214" s="117"/>
      <c r="D1214" s="126" t="s">
        <v>3764</v>
      </c>
      <c r="E1214" s="54" t="s">
        <v>3765</v>
      </c>
      <c r="F1214" s="127" t="s">
        <v>3766</v>
      </c>
      <c r="G1214" s="128">
        <v>98062.92</v>
      </c>
      <c r="H1214" s="178"/>
      <c r="I1214" s="178"/>
      <c r="J1214" s="126" t="s">
        <v>3764</v>
      </c>
      <c r="K1214" s="54" t="s">
        <v>3765</v>
      </c>
      <c r="L1214" s="127" t="s">
        <v>3766</v>
      </c>
      <c r="M1214" s="128">
        <v>102980.89</v>
      </c>
      <c r="N1214" s="174">
        <f t="shared" si="64"/>
        <v>-4917.9700000000012</v>
      </c>
      <c r="O1214" s="175">
        <f t="shared" si="63"/>
        <v>-4.7756141940509589E-2</v>
      </c>
      <c r="P1214" s="185" t="s">
        <v>5077</v>
      </c>
    </row>
    <row r="1215" spans="1:16" ht="12.75" customHeight="1" x14ac:dyDescent="0.2">
      <c r="A1215" s="39">
        <v>1331</v>
      </c>
      <c r="B1215" s="117"/>
      <c r="C1215" s="117"/>
      <c r="D1215" s="126" t="s">
        <v>3767</v>
      </c>
      <c r="E1215" s="54" t="s">
        <v>3768</v>
      </c>
      <c r="F1215" s="127" t="s">
        <v>3769</v>
      </c>
      <c r="G1215" s="128">
        <v>104884.68</v>
      </c>
      <c r="H1215" s="178"/>
      <c r="I1215" s="178"/>
      <c r="J1215" s="126" t="s">
        <v>3767</v>
      </c>
      <c r="K1215" s="54" t="s">
        <v>3768</v>
      </c>
      <c r="L1215" s="127" t="s">
        <v>3769</v>
      </c>
      <c r="M1215" s="128">
        <v>110144.78</v>
      </c>
      <c r="N1215" s="174">
        <f t="shared" si="64"/>
        <v>-5260.1000000000058</v>
      </c>
      <c r="O1215" s="175">
        <f t="shared" si="63"/>
        <v>-4.7756235020851689E-2</v>
      </c>
      <c r="P1215" s="185" t="s">
        <v>5077</v>
      </c>
    </row>
    <row r="1216" spans="1:16" ht="12.75" customHeight="1" x14ac:dyDescent="0.2">
      <c r="A1216" s="39">
        <v>1332</v>
      </c>
      <c r="B1216" s="117"/>
      <c r="C1216" s="117"/>
      <c r="D1216" s="126" t="s">
        <v>3770</v>
      </c>
      <c r="E1216" s="54" t="s">
        <v>3771</v>
      </c>
      <c r="F1216" s="127" t="s">
        <v>3772</v>
      </c>
      <c r="G1216" s="128">
        <v>111706.45</v>
      </c>
      <c r="H1216" s="178"/>
      <c r="I1216" s="178"/>
      <c r="J1216" s="126" t="s">
        <v>3770</v>
      </c>
      <c r="K1216" s="54" t="s">
        <v>3771</v>
      </c>
      <c r="L1216" s="127" t="s">
        <v>3772</v>
      </c>
      <c r="M1216" s="128">
        <v>117308.67</v>
      </c>
      <c r="N1216" s="174">
        <f t="shared" si="64"/>
        <v>-5602.2200000000012</v>
      </c>
      <c r="O1216" s="175">
        <f t="shared" si="63"/>
        <v>-4.7756231487408374E-2</v>
      </c>
      <c r="P1216" s="185" t="s">
        <v>5077</v>
      </c>
    </row>
    <row r="1217" spans="1:16" ht="12.75" customHeight="1" x14ac:dyDescent="0.2">
      <c r="A1217" s="39">
        <v>1333</v>
      </c>
      <c r="B1217" s="117"/>
      <c r="C1217" s="117"/>
      <c r="D1217" s="126" t="s">
        <v>3773</v>
      </c>
      <c r="E1217" s="54" t="s">
        <v>3774</v>
      </c>
      <c r="F1217" s="127" t="s">
        <v>3775</v>
      </c>
      <c r="G1217" s="128">
        <v>118954.58</v>
      </c>
      <c r="H1217" s="178"/>
      <c r="I1217" s="178"/>
      <c r="J1217" s="126" t="s">
        <v>3773</v>
      </c>
      <c r="K1217" s="54" t="s">
        <v>3774</v>
      </c>
      <c r="L1217" s="127" t="s">
        <v>3775</v>
      </c>
      <c r="M1217" s="128">
        <v>124920.3</v>
      </c>
      <c r="N1217" s="174">
        <f t="shared" si="64"/>
        <v>-5965.7200000000012</v>
      </c>
      <c r="O1217" s="175">
        <f t="shared" si="63"/>
        <v>-4.7756209359087309E-2</v>
      </c>
      <c r="P1217" s="185" t="s">
        <v>5077</v>
      </c>
    </row>
    <row r="1218" spans="1:16" ht="12.75" customHeight="1" x14ac:dyDescent="0.2">
      <c r="A1218" s="39">
        <v>1334</v>
      </c>
      <c r="B1218" s="117"/>
      <c r="C1218" s="117"/>
      <c r="D1218" s="126" t="s">
        <v>3776</v>
      </c>
      <c r="E1218" s="54" t="s">
        <v>3777</v>
      </c>
      <c r="F1218" s="127" t="s">
        <v>3778</v>
      </c>
      <c r="G1218" s="128">
        <v>127481.79</v>
      </c>
      <c r="H1218" s="178"/>
      <c r="I1218" s="178"/>
      <c r="J1218" s="126" t="s">
        <v>3776</v>
      </c>
      <c r="K1218" s="54" t="s">
        <v>3777</v>
      </c>
      <c r="L1218" s="127" t="s">
        <v>3778</v>
      </c>
      <c r="M1218" s="128">
        <v>133875.16</v>
      </c>
      <c r="N1218" s="174">
        <f t="shared" si="64"/>
        <v>-6393.3700000000099</v>
      </c>
      <c r="O1218" s="175">
        <f t="shared" si="63"/>
        <v>-4.7756208097155639E-2</v>
      </c>
      <c r="P1218" s="185" t="s">
        <v>5077</v>
      </c>
    </row>
    <row r="1219" spans="1:16" ht="12.75" customHeight="1" x14ac:dyDescent="0.2">
      <c r="A1219" s="39">
        <v>1335</v>
      </c>
      <c r="B1219" s="117"/>
      <c r="C1219" s="117"/>
      <c r="D1219" s="126" t="s">
        <v>3779</v>
      </c>
      <c r="E1219" s="54" t="s">
        <v>3780</v>
      </c>
      <c r="F1219" s="127" t="s">
        <v>3781</v>
      </c>
      <c r="G1219" s="128">
        <v>136009</v>
      </c>
      <c r="H1219" s="178"/>
      <c r="I1219" s="178"/>
      <c r="J1219" s="126" t="s">
        <v>3779</v>
      </c>
      <c r="K1219" s="54" t="s">
        <v>3780</v>
      </c>
      <c r="L1219" s="127" t="s">
        <v>3781</v>
      </c>
      <c r="M1219" s="128">
        <v>142830.01999999999</v>
      </c>
      <c r="N1219" s="174">
        <f t="shared" si="64"/>
        <v>-6821.0199999999895</v>
      </c>
      <c r="O1219" s="175">
        <f t="shared" si="63"/>
        <v>-4.7756206993459727E-2</v>
      </c>
      <c r="P1219" s="185" t="s">
        <v>5077</v>
      </c>
    </row>
    <row r="1220" spans="1:16" ht="12.75" customHeight="1" x14ac:dyDescent="0.2">
      <c r="A1220" s="39">
        <v>1336</v>
      </c>
      <c r="B1220" s="117"/>
      <c r="C1220" s="117"/>
      <c r="D1220" s="126" t="s">
        <v>3782</v>
      </c>
      <c r="E1220" s="54" t="s">
        <v>3783</v>
      </c>
      <c r="F1220" s="127" t="s">
        <v>3784</v>
      </c>
      <c r="G1220" s="128">
        <v>144536.21</v>
      </c>
      <c r="H1220" s="178"/>
      <c r="I1220" s="178"/>
      <c r="J1220" s="126" t="s">
        <v>3782</v>
      </c>
      <c r="K1220" s="54" t="s">
        <v>3783</v>
      </c>
      <c r="L1220" s="127" t="s">
        <v>3784</v>
      </c>
      <c r="M1220" s="128">
        <v>151784.88</v>
      </c>
      <c r="N1220" s="174">
        <f t="shared" si="64"/>
        <v>-7248.6700000000128</v>
      </c>
      <c r="O1220" s="175">
        <f t="shared" ref="O1220:O1253" si="65">IF(N1220&lt;&gt;"",G1220/M1220-1,"")</f>
        <v>-4.7756206019993641E-2</v>
      </c>
      <c r="P1220" s="185" t="s">
        <v>5077</v>
      </c>
    </row>
    <row r="1221" spans="1:16" ht="12.75" customHeight="1" x14ac:dyDescent="0.2">
      <c r="A1221" s="39">
        <v>1337</v>
      </c>
      <c r="B1221" s="117"/>
      <c r="C1221" s="117"/>
      <c r="D1221" s="126" t="s">
        <v>3785</v>
      </c>
      <c r="E1221" s="54" t="s">
        <v>3786</v>
      </c>
      <c r="F1221" s="127" t="s">
        <v>3787</v>
      </c>
      <c r="G1221" s="128">
        <v>153063.42000000001</v>
      </c>
      <c r="H1221" s="178"/>
      <c r="I1221" s="178"/>
      <c r="J1221" s="126" t="s">
        <v>3785</v>
      </c>
      <c r="K1221" s="54" t="s">
        <v>3786</v>
      </c>
      <c r="L1221" s="127" t="s">
        <v>3787</v>
      </c>
      <c r="M1221" s="128">
        <v>160739.74</v>
      </c>
      <c r="N1221" s="174">
        <f t="shared" si="64"/>
        <v>-7676.3199999999779</v>
      </c>
      <c r="O1221" s="175">
        <f t="shared" si="65"/>
        <v>-4.775620515499146E-2</v>
      </c>
      <c r="P1221" s="185" t="s">
        <v>5077</v>
      </c>
    </row>
    <row r="1222" spans="1:16" ht="12.75" customHeight="1" x14ac:dyDescent="0.2">
      <c r="A1222" s="39">
        <v>1338</v>
      </c>
      <c r="B1222" s="118"/>
      <c r="C1222" s="118"/>
      <c r="D1222" s="126" t="s">
        <v>3788</v>
      </c>
      <c r="E1222" s="54" t="s">
        <v>3789</v>
      </c>
      <c r="F1222" s="127" t="s">
        <v>3790</v>
      </c>
      <c r="G1222" s="128">
        <v>161590.63</v>
      </c>
      <c r="H1222" s="179"/>
      <c r="I1222" s="179"/>
      <c r="J1222" s="126" t="s">
        <v>3788</v>
      </c>
      <c r="K1222" s="54" t="s">
        <v>3789</v>
      </c>
      <c r="L1222" s="127" t="s">
        <v>3790</v>
      </c>
      <c r="M1222" s="128">
        <v>169694.6</v>
      </c>
      <c r="N1222" s="174">
        <f t="shared" si="64"/>
        <v>-8103.9700000000012</v>
      </c>
      <c r="O1222" s="175">
        <f t="shared" si="65"/>
        <v>-4.7756204381282585E-2</v>
      </c>
      <c r="P1222" s="185" t="s">
        <v>5077</v>
      </c>
    </row>
    <row r="1223" spans="1:16" ht="12.75" customHeight="1" x14ac:dyDescent="0.2">
      <c r="A1223" s="39">
        <v>1339</v>
      </c>
      <c r="B1223" s="176" t="s">
        <v>149</v>
      </c>
      <c r="C1223" s="176" t="s">
        <v>150</v>
      </c>
      <c r="D1223" s="126"/>
      <c r="E1223" s="54"/>
      <c r="F1223" s="119" t="s">
        <v>3791</v>
      </c>
      <c r="G1223" s="120"/>
      <c r="H1223" s="127" t="s">
        <v>149</v>
      </c>
      <c r="I1223" s="127" t="s">
        <v>150</v>
      </c>
      <c r="J1223" s="126"/>
      <c r="K1223" s="54"/>
      <c r="L1223" s="127" t="s">
        <v>3791</v>
      </c>
      <c r="M1223" s="124"/>
      <c r="O1223" s="175" t="str">
        <f t="shared" si="65"/>
        <v/>
      </c>
    </row>
    <row r="1224" spans="1:16" ht="12.75" customHeight="1" x14ac:dyDescent="0.2">
      <c r="A1224" s="39">
        <v>1340</v>
      </c>
      <c r="B1224" s="117"/>
      <c r="C1224" s="117"/>
      <c r="D1224" s="126" t="s">
        <v>3792</v>
      </c>
      <c r="E1224" s="54" t="s">
        <v>3793</v>
      </c>
      <c r="F1224" s="127" t="s">
        <v>1005</v>
      </c>
      <c r="G1224" s="128">
        <v>1649.06</v>
      </c>
      <c r="H1224" s="124"/>
      <c r="I1224" s="124"/>
      <c r="J1224" s="126" t="s">
        <v>3792</v>
      </c>
      <c r="K1224" s="54" t="s">
        <v>3793</v>
      </c>
      <c r="L1224" s="127" t="s">
        <v>1005</v>
      </c>
      <c r="M1224" s="128">
        <v>1658.03</v>
      </c>
      <c r="N1224" s="174">
        <f t="shared" ref="N1224:N1253" si="66">G1224-M1224</f>
        <v>-8.9700000000000273</v>
      </c>
      <c r="O1224" s="175">
        <f t="shared" si="65"/>
        <v>-5.410034800335306E-3</v>
      </c>
    </row>
    <row r="1225" spans="1:16" ht="12.75" customHeight="1" x14ac:dyDescent="0.2">
      <c r="A1225" s="39">
        <v>1341</v>
      </c>
      <c r="B1225" s="117"/>
      <c r="C1225" s="117"/>
      <c r="D1225" s="126" t="s">
        <v>3794</v>
      </c>
      <c r="E1225" s="54" t="s">
        <v>3795</v>
      </c>
      <c r="F1225" s="127" t="s">
        <v>1008</v>
      </c>
      <c r="G1225" s="128">
        <v>2355.8000000000002</v>
      </c>
      <c r="H1225" s="124"/>
      <c r="I1225" s="124"/>
      <c r="J1225" s="126" t="s">
        <v>3794</v>
      </c>
      <c r="K1225" s="54" t="s">
        <v>3795</v>
      </c>
      <c r="L1225" s="127" t="s">
        <v>1008</v>
      </c>
      <c r="M1225" s="128">
        <v>2368.61</v>
      </c>
      <c r="N1225" s="174">
        <f t="shared" si="66"/>
        <v>-12.809999999999945</v>
      </c>
      <c r="O1225" s="175">
        <f t="shared" si="65"/>
        <v>-5.4082352096799235E-3</v>
      </c>
    </row>
    <row r="1226" spans="1:16" ht="12.75" customHeight="1" x14ac:dyDescent="0.2">
      <c r="A1226" s="39">
        <v>1342</v>
      </c>
      <c r="B1226" s="117"/>
      <c r="C1226" s="117"/>
      <c r="D1226" s="126" t="s">
        <v>3796</v>
      </c>
      <c r="E1226" s="54" t="s">
        <v>3797</v>
      </c>
      <c r="F1226" s="127" t="s">
        <v>1011</v>
      </c>
      <c r="G1226" s="128">
        <v>3062.54</v>
      </c>
      <c r="H1226" s="124"/>
      <c r="I1226" s="124"/>
      <c r="J1226" s="126" t="s">
        <v>3796</v>
      </c>
      <c r="K1226" s="54" t="s">
        <v>3797</v>
      </c>
      <c r="L1226" s="127" t="s">
        <v>1011</v>
      </c>
      <c r="M1226" s="128">
        <v>3079.19</v>
      </c>
      <c r="N1226" s="174">
        <f t="shared" si="66"/>
        <v>-16.650000000000091</v>
      </c>
      <c r="O1226" s="175">
        <f t="shared" si="65"/>
        <v>-5.4072661966296787E-3</v>
      </c>
    </row>
    <row r="1227" spans="1:16" ht="25.5" customHeight="1" x14ac:dyDescent="0.2">
      <c r="A1227" s="39">
        <v>1343</v>
      </c>
      <c r="B1227" s="117"/>
      <c r="C1227" s="117"/>
      <c r="D1227" s="126" t="s">
        <v>3798</v>
      </c>
      <c r="E1227" s="54" t="s">
        <v>3799</v>
      </c>
      <c r="F1227" s="127" t="s">
        <v>1014</v>
      </c>
      <c r="G1227" s="128">
        <v>3769.28</v>
      </c>
      <c r="H1227" s="124"/>
      <c r="I1227" s="124"/>
      <c r="J1227" s="126" t="s">
        <v>3798</v>
      </c>
      <c r="K1227" s="54" t="s">
        <v>3799</v>
      </c>
      <c r="L1227" s="127" t="s">
        <v>1014</v>
      </c>
      <c r="M1227" s="128">
        <v>3789.78</v>
      </c>
      <c r="N1227" s="174">
        <f t="shared" si="66"/>
        <v>-20.5</v>
      </c>
      <c r="O1227" s="175">
        <f t="shared" si="65"/>
        <v>-5.4092849716870228E-3</v>
      </c>
    </row>
    <row r="1228" spans="1:16" ht="12.75" customHeight="1" x14ac:dyDescent="0.2">
      <c r="A1228" s="39">
        <v>1344</v>
      </c>
      <c r="B1228" s="117"/>
      <c r="C1228" s="117"/>
      <c r="D1228" s="126" t="s">
        <v>3800</v>
      </c>
      <c r="E1228" s="54" t="s">
        <v>3801</v>
      </c>
      <c r="F1228" s="127" t="s">
        <v>1017</v>
      </c>
      <c r="G1228" s="128">
        <v>4476.0200000000004</v>
      </c>
      <c r="H1228" s="124"/>
      <c r="I1228" s="124"/>
      <c r="J1228" s="126" t="s">
        <v>3800</v>
      </c>
      <c r="K1228" s="54" t="s">
        <v>3801</v>
      </c>
      <c r="L1228" s="127" t="s">
        <v>1017</v>
      </c>
      <c r="M1228" s="128">
        <v>4500.3599999999997</v>
      </c>
      <c r="N1228" s="174">
        <f t="shared" si="66"/>
        <v>-24.339999999999236</v>
      </c>
      <c r="O1228" s="175">
        <f t="shared" si="65"/>
        <v>-5.4084562123917213E-3</v>
      </c>
    </row>
    <row r="1229" spans="1:16" ht="12.75" customHeight="1" x14ac:dyDescent="0.2">
      <c r="A1229" s="39">
        <v>1345</v>
      </c>
      <c r="B1229" s="117"/>
      <c r="C1229" s="117"/>
      <c r="D1229" s="126" t="s">
        <v>3802</v>
      </c>
      <c r="E1229" s="54" t="s">
        <v>3803</v>
      </c>
      <c r="F1229" s="127" t="s">
        <v>1020</v>
      </c>
      <c r="G1229" s="128">
        <v>5182.76</v>
      </c>
      <c r="H1229" s="124"/>
      <c r="I1229" s="124"/>
      <c r="J1229" s="126" t="s">
        <v>3802</v>
      </c>
      <c r="K1229" s="54" t="s">
        <v>3803</v>
      </c>
      <c r="L1229" s="127" t="s">
        <v>1020</v>
      </c>
      <c r="M1229" s="128">
        <v>5204.3100000000004</v>
      </c>
      <c r="N1229" s="174">
        <f t="shared" si="66"/>
        <v>-21.550000000000182</v>
      </c>
      <c r="O1229" s="175">
        <f t="shared" si="65"/>
        <v>-4.1407986841676125E-3</v>
      </c>
    </row>
    <row r="1230" spans="1:16" ht="12.75" customHeight="1" x14ac:dyDescent="0.2">
      <c r="A1230" s="39">
        <v>1346</v>
      </c>
      <c r="B1230" s="117"/>
      <c r="C1230" s="117"/>
      <c r="D1230" s="126" t="s">
        <v>3804</v>
      </c>
      <c r="E1230" s="54" t="s">
        <v>3805</v>
      </c>
      <c r="F1230" s="127" t="s">
        <v>1023</v>
      </c>
      <c r="G1230" s="128">
        <v>5875.13</v>
      </c>
      <c r="H1230" s="124"/>
      <c r="I1230" s="124"/>
      <c r="J1230" s="126" t="s">
        <v>3804</v>
      </c>
      <c r="K1230" s="54" t="s">
        <v>3805</v>
      </c>
      <c r="L1230" s="127" t="s">
        <v>1023</v>
      </c>
      <c r="M1230" s="128">
        <v>5921.53</v>
      </c>
      <c r="N1230" s="174">
        <f t="shared" si="66"/>
        <v>-46.399999999999636</v>
      </c>
      <c r="O1230" s="175">
        <f t="shared" si="65"/>
        <v>-7.8358127038112846E-3</v>
      </c>
    </row>
    <row r="1231" spans="1:16" ht="12.75" customHeight="1" x14ac:dyDescent="0.2">
      <c r="A1231" s="39">
        <v>1347</v>
      </c>
      <c r="B1231" s="117"/>
      <c r="C1231" s="117"/>
      <c r="D1231" s="126" t="s">
        <v>3806</v>
      </c>
      <c r="E1231" s="54" t="s">
        <v>3807</v>
      </c>
      <c r="F1231" s="127" t="s">
        <v>1026</v>
      </c>
      <c r="G1231" s="128">
        <v>6543.71</v>
      </c>
      <c r="H1231" s="124"/>
      <c r="I1231" s="124"/>
      <c r="J1231" s="126" t="s">
        <v>3806</v>
      </c>
      <c r="K1231" s="54" t="s">
        <v>3807</v>
      </c>
      <c r="L1231" s="127" t="s">
        <v>1026</v>
      </c>
      <c r="M1231" s="128">
        <v>6559.39</v>
      </c>
      <c r="N1231" s="174">
        <f t="shared" si="66"/>
        <v>-15.680000000000291</v>
      </c>
      <c r="O1231" s="175">
        <f t="shared" si="65"/>
        <v>-2.3904661866424037E-3</v>
      </c>
    </row>
    <row r="1232" spans="1:16" ht="12.75" customHeight="1" x14ac:dyDescent="0.2">
      <c r="A1232" s="39">
        <v>1348</v>
      </c>
      <c r="B1232" s="117"/>
      <c r="C1232" s="117"/>
      <c r="D1232" s="126" t="s">
        <v>3808</v>
      </c>
      <c r="E1232" s="54" t="s">
        <v>3809</v>
      </c>
      <c r="F1232" s="127" t="s">
        <v>3810</v>
      </c>
      <c r="G1232" s="128">
        <v>7538.56</v>
      </c>
      <c r="H1232" s="124"/>
      <c r="I1232" s="124"/>
      <c r="J1232" s="126" t="s">
        <v>3808</v>
      </c>
      <c r="K1232" s="54" t="s">
        <v>3809</v>
      </c>
      <c r="L1232" s="127" t="s">
        <v>3810</v>
      </c>
      <c r="M1232" s="128">
        <v>7579.55</v>
      </c>
      <c r="N1232" s="174">
        <f t="shared" si="66"/>
        <v>-40.989999999999782</v>
      </c>
      <c r="O1232" s="175">
        <f t="shared" si="65"/>
        <v>-5.4079727688318702E-3</v>
      </c>
    </row>
    <row r="1233" spans="1:15" ht="25.5" customHeight="1" x14ac:dyDescent="0.2">
      <c r="A1233" s="39">
        <v>1349</v>
      </c>
      <c r="B1233" s="117"/>
      <c r="C1233" s="117"/>
      <c r="D1233" s="126" t="s">
        <v>3811</v>
      </c>
      <c r="E1233" s="54" t="s">
        <v>3812</v>
      </c>
      <c r="F1233" s="127" t="s">
        <v>1035</v>
      </c>
      <c r="G1233" s="128">
        <v>8952.0400000000009</v>
      </c>
      <c r="H1233" s="124"/>
      <c r="I1233" s="124"/>
      <c r="J1233" s="126" t="s">
        <v>3811</v>
      </c>
      <c r="K1233" s="54" t="s">
        <v>3812</v>
      </c>
      <c r="L1233" s="127" t="s">
        <v>1035</v>
      </c>
      <c r="M1233" s="128">
        <v>9000.7199999999993</v>
      </c>
      <c r="N1233" s="174">
        <f t="shared" si="66"/>
        <v>-48.679999999998472</v>
      </c>
      <c r="O1233" s="175">
        <f t="shared" si="65"/>
        <v>-5.4084562123917213E-3</v>
      </c>
    </row>
    <row r="1234" spans="1:15" ht="25.5" customHeight="1" x14ac:dyDescent="0.2">
      <c r="A1234" s="39">
        <v>1350</v>
      </c>
      <c r="B1234" s="117"/>
      <c r="C1234" s="117"/>
      <c r="D1234" s="126" t="s">
        <v>3813</v>
      </c>
      <c r="E1234" s="54" t="s">
        <v>3814</v>
      </c>
      <c r="F1234" s="127" t="s">
        <v>1038</v>
      </c>
      <c r="G1234" s="128">
        <v>10365.52</v>
      </c>
      <c r="H1234" s="124"/>
      <c r="I1234" s="124"/>
      <c r="J1234" s="126" t="s">
        <v>3813</v>
      </c>
      <c r="K1234" s="54" t="s">
        <v>3814</v>
      </c>
      <c r="L1234" s="127" t="s">
        <v>1038</v>
      </c>
      <c r="M1234" s="128">
        <v>10421.879999999999</v>
      </c>
      <c r="N1234" s="174">
        <f t="shared" si="66"/>
        <v>-56.359999999998763</v>
      </c>
      <c r="O1234" s="175">
        <f t="shared" si="65"/>
        <v>-5.4078534774915088E-3</v>
      </c>
    </row>
    <row r="1235" spans="1:15" ht="25.5" customHeight="1" x14ac:dyDescent="0.2">
      <c r="A1235" s="39">
        <v>1351</v>
      </c>
      <c r="B1235" s="117"/>
      <c r="C1235" s="117"/>
      <c r="D1235" s="126" t="s">
        <v>3815</v>
      </c>
      <c r="E1235" s="54" t="s">
        <v>3816</v>
      </c>
      <c r="F1235" s="127" t="s">
        <v>1041</v>
      </c>
      <c r="G1235" s="128">
        <v>11779</v>
      </c>
      <c r="H1235" s="124"/>
      <c r="I1235" s="124"/>
      <c r="J1235" s="126" t="s">
        <v>3815</v>
      </c>
      <c r="K1235" s="54" t="s">
        <v>3816</v>
      </c>
      <c r="L1235" s="127" t="s">
        <v>1041</v>
      </c>
      <c r="M1235" s="128">
        <v>11843.05</v>
      </c>
      <c r="N1235" s="174">
        <f t="shared" si="66"/>
        <v>-64.049999999999272</v>
      </c>
      <c r="O1235" s="175">
        <f t="shared" si="65"/>
        <v>-5.4082352096799235E-3</v>
      </c>
    </row>
    <row r="1236" spans="1:15" ht="25.5" customHeight="1" x14ac:dyDescent="0.2">
      <c r="A1236" s="39">
        <v>1352</v>
      </c>
      <c r="B1236" s="117"/>
      <c r="C1236" s="117"/>
      <c r="D1236" s="126" t="s">
        <v>3817</v>
      </c>
      <c r="E1236" s="54" t="s">
        <v>3818</v>
      </c>
      <c r="F1236" s="127" t="s">
        <v>1044</v>
      </c>
      <c r="G1236" s="128">
        <v>13192.48</v>
      </c>
      <c r="H1236" s="124"/>
      <c r="I1236" s="124"/>
      <c r="J1236" s="126" t="s">
        <v>3817</v>
      </c>
      <c r="K1236" s="54" t="s">
        <v>3818</v>
      </c>
      <c r="L1236" s="127" t="s">
        <v>1044</v>
      </c>
      <c r="M1236" s="128">
        <v>13264.22</v>
      </c>
      <c r="N1236" s="174">
        <f t="shared" si="66"/>
        <v>-71.739999999999782</v>
      </c>
      <c r="O1236" s="175">
        <f t="shared" si="65"/>
        <v>-5.4085351419080885E-3</v>
      </c>
    </row>
    <row r="1237" spans="1:15" x14ac:dyDescent="0.2">
      <c r="A1237" s="39">
        <v>1353</v>
      </c>
      <c r="B1237" s="117"/>
      <c r="C1237" s="117"/>
      <c r="D1237" s="126" t="s">
        <v>3819</v>
      </c>
      <c r="E1237" s="54" t="s">
        <v>3820</v>
      </c>
      <c r="F1237" s="127" t="s">
        <v>1047</v>
      </c>
      <c r="G1237" s="128">
        <v>14605.96</v>
      </c>
      <c r="H1237" s="124"/>
      <c r="I1237" s="124"/>
      <c r="J1237" s="126" t="s">
        <v>3819</v>
      </c>
      <c r="K1237" s="54" t="s">
        <v>3820</v>
      </c>
      <c r="L1237" s="127" t="s">
        <v>1047</v>
      </c>
      <c r="M1237" s="128">
        <v>14685.38</v>
      </c>
      <c r="N1237" s="174">
        <f t="shared" si="66"/>
        <v>-79.420000000000073</v>
      </c>
      <c r="O1237" s="175">
        <f t="shared" si="65"/>
        <v>-5.408099756356366E-3</v>
      </c>
    </row>
    <row r="1238" spans="1:15" x14ac:dyDescent="0.2">
      <c r="A1238" s="39">
        <v>1354</v>
      </c>
      <c r="B1238" s="117"/>
      <c r="C1238" s="117"/>
      <c r="D1238" s="126" t="s">
        <v>3821</v>
      </c>
      <c r="E1238" s="54" t="s">
        <v>3822</v>
      </c>
      <c r="F1238" s="127" t="s">
        <v>1050</v>
      </c>
      <c r="G1238" s="128">
        <v>16019.44</v>
      </c>
      <c r="H1238" s="124"/>
      <c r="I1238" s="124"/>
      <c r="J1238" s="126" t="s">
        <v>3821</v>
      </c>
      <c r="K1238" s="54" t="s">
        <v>3822</v>
      </c>
      <c r="L1238" s="127" t="s">
        <v>1050</v>
      </c>
      <c r="M1238" s="128">
        <v>16106.55</v>
      </c>
      <c r="N1238" s="174">
        <f t="shared" si="66"/>
        <v>-87.109999999998763</v>
      </c>
      <c r="O1238" s="175">
        <f t="shared" si="65"/>
        <v>-5.4083587112074838E-3</v>
      </c>
    </row>
    <row r="1239" spans="1:15" x14ac:dyDescent="0.2">
      <c r="A1239" s="39">
        <v>1355</v>
      </c>
      <c r="B1239" s="117"/>
      <c r="C1239" s="117"/>
      <c r="D1239" s="126" t="s">
        <v>3823</v>
      </c>
      <c r="E1239" s="54" t="s">
        <v>3824</v>
      </c>
      <c r="F1239" s="127" t="s">
        <v>1053</v>
      </c>
      <c r="G1239" s="128">
        <v>17382.27</v>
      </c>
      <c r="H1239" s="124"/>
      <c r="I1239" s="124"/>
      <c r="J1239" s="126" t="s">
        <v>3823</v>
      </c>
      <c r="K1239" s="54" t="s">
        <v>3824</v>
      </c>
      <c r="L1239" s="127" t="s">
        <v>1053</v>
      </c>
      <c r="M1239" s="128">
        <v>17515.87</v>
      </c>
      <c r="N1239" s="174">
        <f t="shared" si="66"/>
        <v>-133.59999999999854</v>
      </c>
      <c r="O1239" s="175">
        <f t="shared" si="65"/>
        <v>-7.6273687804259138E-3</v>
      </c>
    </row>
    <row r="1240" spans="1:15" x14ac:dyDescent="0.2">
      <c r="A1240" s="39">
        <v>1356</v>
      </c>
      <c r="B1240" s="117"/>
      <c r="C1240" s="117"/>
      <c r="D1240" s="126" t="s">
        <v>3825</v>
      </c>
      <c r="E1240" s="54" t="s">
        <v>3826</v>
      </c>
      <c r="F1240" s="127" t="s">
        <v>3827</v>
      </c>
      <c r="G1240" s="128">
        <v>19317.560000000001</v>
      </c>
      <c r="H1240" s="124"/>
      <c r="I1240" s="124"/>
      <c r="J1240" s="126" t="s">
        <v>3825</v>
      </c>
      <c r="K1240" s="54" t="s">
        <v>3826</v>
      </c>
      <c r="L1240" s="127" t="s">
        <v>3827</v>
      </c>
      <c r="M1240" s="128">
        <v>19422.599999999999</v>
      </c>
      <c r="N1240" s="174">
        <f t="shared" si="66"/>
        <v>-105.03999999999724</v>
      </c>
      <c r="O1240" s="175">
        <f t="shared" si="65"/>
        <v>-5.4081327937556267E-3</v>
      </c>
    </row>
    <row r="1241" spans="1:15" x14ac:dyDescent="0.2">
      <c r="A1241" s="39">
        <v>1357</v>
      </c>
      <c r="B1241" s="117"/>
      <c r="C1241" s="117"/>
      <c r="D1241" s="126" t="s">
        <v>3828</v>
      </c>
      <c r="E1241" s="54" t="s">
        <v>3829</v>
      </c>
      <c r="F1241" s="127" t="s">
        <v>3830</v>
      </c>
      <c r="G1241" s="128">
        <v>22144.52</v>
      </c>
      <c r="H1241" s="124"/>
      <c r="I1241" s="124"/>
      <c r="J1241" s="126" t="s">
        <v>3828</v>
      </c>
      <c r="K1241" s="54" t="s">
        <v>3829</v>
      </c>
      <c r="L1241" s="127" t="s">
        <v>3830</v>
      </c>
      <c r="M1241" s="128">
        <v>22264.93</v>
      </c>
      <c r="N1241" s="174">
        <f t="shared" si="66"/>
        <v>-120.40999999999985</v>
      </c>
      <c r="O1241" s="175">
        <f t="shared" si="65"/>
        <v>-5.4080565265643976E-3</v>
      </c>
    </row>
    <row r="1242" spans="1:15" x14ac:dyDescent="0.2">
      <c r="A1242" s="39">
        <v>1358</v>
      </c>
      <c r="B1242" s="117"/>
      <c r="C1242" s="117"/>
      <c r="D1242" s="126" t="s">
        <v>3831</v>
      </c>
      <c r="E1242" s="54" t="s">
        <v>3832</v>
      </c>
      <c r="F1242" s="127" t="s">
        <v>3833</v>
      </c>
      <c r="G1242" s="128">
        <v>24971.48</v>
      </c>
      <c r="H1242" s="124"/>
      <c r="I1242" s="124"/>
      <c r="J1242" s="126" t="s">
        <v>3831</v>
      </c>
      <c r="K1242" s="54" t="s">
        <v>3832</v>
      </c>
      <c r="L1242" s="127" t="s">
        <v>3833</v>
      </c>
      <c r="M1242" s="128">
        <v>25107.27</v>
      </c>
      <c r="N1242" s="174">
        <f t="shared" si="66"/>
        <v>-135.79000000000087</v>
      </c>
      <c r="O1242" s="175">
        <f t="shared" si="65"/>
        <v>-5.4083936644645503E-3</v>
      </c>
    </row>
    <row r="1243" spans="1:15" x14ac:dyDescent="0.2">
      <c r="A1243" s="39">
        <v>1359</v>
      </c>
      <c r="B1243" s="117"/>
      <c r="C1243" s="117"/>
      <c r="D1243" s="126" t="s">
        <v>3834</v>
      </c>
      <c r="E1243" s="54" t="s">
        <v>3835</v>
      </c>
      <c r="F1243" s="127" t="s">
        <v>3836</v>
      </c>
      <c r="G1243" s="128">
        <v>27798.44</v>
      </c>
      <c r="H1243" s="124"/>
      <c r="I1243" s="124"/>
      <c r="J1243" s="126" t="s">
        <v>3834</v>
      </c>
      <c r="K1243" s="54" t="s">
        <v>3835</v>
      </c>
      <c r="L1243" s="127" t="s">
        <v>3836</v>
      </c>
      <c r="M1243" s="128">
        <v>27949.599999999999</v>
      </c>
      <c r="N1243" s="174">
        <f t="shared" si="66"/>
        <v>-151.15999999999985</v>
      </c>
      <c r="O1243" s="175">
        <f t="shared" si="65"/>
        <v>-5.4083063800555164E-3</v>
      </c>
    </row>
    <row r="1244" spans="1:15" x14ac:dyDescent="0.2">
      <c r="A1244" s="39">
        <v>1360</v>
      </c>
      <c r="B1244" s="117"/>
      <c r="C1244" s="117"/>
      <c r="D1244" s="126" t="s">
        <v>3837</v>
      </c>
      <c r="E1244" s="54" t="s">
        <v>3838</v>
      </c>
      <c r="F1244" s="127" t="s">
        <v>3839</v>
      </c>
      <c r="G1244" s="128">
        <v>30625.4</v>
      </c>
      <c r="H1244" s="124"/>
      <c r="I1244" s="124"/>
      <c r="J1244" s="126" t="s">
        <v>3837</v>
      </c>
      <c r="K1244" s="54" t="s">
        <v>3838</v>
      </c>
      <c r="L1244" s="127" t="s">
        <v>3839</v>
      </c>
      <c r="M1244" s="128">
        <v>30791.93</v>
      </c>
      <c r="N1244" s="174">
        <f t="shared" si="66"/>
        <v>-166.52999999999884</v>
      </c>
      <c r="O1244" s="175">
        <f t="shared" si="65"/>
        <v>-5.4082352096799235E-3</v>
      </c>
    </row>
    <row r="1245" spans="1:15" x14ac:dyDescent="0.2">
      <c r="A1245" s="39">
        <v>1361</v>
      </c>
      <c r="B1245" s="117"/>
      <c r="C1245" s="117"/>
      <c r="D1245" s="126" t="s">
        <v>3840</v>
      </c>
      <c r="E1245" s="54" t="s">
        <v>3841</v>
      </c>
      <c r="F1245" s="127" t="s">
        <v>3842</v>
      </c>
      <c r="G1245" s="128">
        <v>34394.68</v>
      </c>
      <c r="H1245" s="124"/>
      <c r="I1245" s="124"/>
      <c r="J1245" s="126" t="s">
        <v>3840</v>
      </c>
      <c r="K1245" s="54" t="s">
        <v>3841</v>
      </c>
      <c r="L1245" s="127" t="s">
        <v>3842</v>
      </c>
      <c r="M1245" s="128">
        <v>34581.71</v>
      </c>
      <c r="N1245" s="174">
        <f t="shared" si="66"/>
        <v>-187.02999999999884</v>
      </c>
      <c r="O1245" s="175">
        <f t="shared" si="65"/>
        <v>-5.4083502521997673E-3</v>
      </c>
    </row>
    <row r="1246" spans="1:15" x14ac:dyDescent="0.2">
      <c r="A1246" s="39">
        <v>1362</v>
      </c>
      <c r="B1246" s="117"/>
      <c r="C1246" s="117"/>
      <c r="D1246" s="126" t="s">
        <v>3843</v>
      </c>
      <c r="E1246" s="54" t="s">
        <v>3844</v>
      </c>
      <c r="F1246" s="127" t="s">
        <v>3845</v>
      </c>
      <c r="G1246" s="128">
        <v>40048.6</v>
      </c>
      <c r="H1246" s="124"/>
      <c r="I1246" s="124"/>
      <c r="J1246" s="126" t="s">
        <v>3843</v>
      </c>
      <c r="K1246" s="54" t="s">
        <v>3844</v>
      </c>
      <c r="L1246" s="127" t="s">
        <v>3845</v>
      </c>
      <c r="M1246" s="128">
        <v>40266.370000000003</v>
      </c>
      <c r="N1246" s="174">
        <f t="shared" si="66"/>
        <v>-217.77000000000407</v>
      </c>
      <c r="O1246" s="175">
        <f t="shared" si="65"/>
        <v>-5.4082352096800346E-3</v>
      </c>
    </row>
    <row r="1247" spans="1:15" x14ac:dyDescent="0.2">
      <c r="A1247" s="39">
        <v>1363</v>
      </c>
      <c r="B1247" s="117"/>
      <c r="C1247" s="117"/>
      <c r="D1247" s="126" t="s">
        <v>3846</v>
      </c>
      <c r="E1247" s="54" t="s">
        <v>3847</v>
      </c>
      <c r="F1247" s="127" t="s">
        <v>3848</v>
      </c>
      <c r="G1247" s="128">
        <v>45702.52</v>
      </c>
      <c r="H1247" s="124"/>
      <c r="I1247" s="124"/>
      <c r="J1247" s="126" t="s">
        <v>3846</v>
      </c>
      <c r="K1247" s="54" t="s">
        <v>3847</v>
      </c>
      <c r="L1247" s="127" t="s">
        <v>3848</v>
      </c>
      <c r="M1247" s="128">
        <v>45951.03</v>
      </c>
      <c r="N1247" s="174">
        <f t="shared" si="66"/>
        <v>-248.51000000000204</v>
      </c>
      <c r="O1247" s="175">
        <f t="shared" si="65"/>
        <v>-5.408148631271259E-3</v>
      </c>
    </row>
    <row r="1248" spans="1:15" x14ac:dyDescent="0.2">
      <c r="A1248" s="39">
        <v>1364</v>
      </c>
      <c r="B1248" s="117"/>
      <c r="C1248" s="117"/>
      <c r="D1248" s="126" t="s">
        <v>3849</v>
      </c>
      <c r="E1248" s="54" t="s">
        <v>3850</v>
      </c>
      <c r="F1248" s="127" t="s">
        <v>3851</v>
      </c>
      <c r="G1248" s="128">
        <v>53241.08</v>
      </c>
      <c r="H1248" s="124"/>
      <c r="I1248" s="124"/>
      <c r="J1248" s="126" t="s">
        <v>3849</v>
      </c>
      <c r="K1248" s="54" t="s">
        <v>3850</v>
      </c>
      <c r="L1248" s="127" t="s">
        <v>3851</v>
      </c>
      <c r="M1248" s="128">
        <v>53530.59</v>
      </c>
      <c r="N1248" s="174">
        <f t="shared" si="66"/>
        <v>-289.50999999999476</v>
      </c>
      <c r="O1248" s="175">
        <f t="shared" si="65"/>
        <v>-5.4083095291868055E-3</v>
      </c>
    </row>
    <row r="1249" spans="1:16" x14ac:dyDescent="0.2">
      <c r="A1249" s="39">
        <v>1365</v>
      </c>
      <c r="B1249" s="117"/>
      <c r="C1249" s="117"/>
      <c r="D1249" s="126" t="s">
        <v>3852</v>
      </c>
      <c r="E1249" s="54" t="s">
        <v>3853</v>
      </c>
      <c r="F1249" s="127" t="s">
        <v>3854</v>
      </c>
      <c r="G1249" s="128">
        <v>64548.92</v>
      </c>
      <c r="H1249" s="124"/>
      <c r="I1249" s="124"/>
      <c r="J1249" s="126" t="s">
        <v>3852</v>
      </c>
      <c r="K1249" s="54" t="s">
        <v>3853</v>
      </c>
      <c r="L1249" s="127" t="s">
        <v>3854</v>
      </c>
      <c r="M1249" s="128">
        <v>64899.91</v>
      </c>
      <c r="N1249" s="174">
        <f t="shared" si="66"/>
        <v>-350.99000000000524</v>
      </c>
      <c r="O1249" s="175">
        <f t="shared" si="65"/>
        <v>-5.4081739096403236E-3</v>
      </c>
    </row>
    <row r="1250" spans="1:16" x14ac:dyDescent="0.2">
      <c r="A1250" s="39">
        <v>1366</v>
      </c>
      <c r="B1250" s="117"/>
      <c r="C1250" s="117"/>
      <c r="D1250" s="126" t="s">
        <v>3855</v>
      </c>
      <c r="E1250" s="54" t="s">
        <v>3856</v>
      </c>
      <c r="F1250" s="127" t="s">
        <v>3857</v>
      </c>
      <c r="G1250" s="128">
        <v>75856.759999999995</v>
      </c>
      <c r="H1250" s="124"/>
      <c r="I1250" s="124"/>
      <c r="J1250" s="126" t="s">
        <v>3855</v>
      </c>
      <c r="K1250" s="54" t="s">
        <v>3856</v>
      </c>
      <c r="L1250" s="127" t="s">
        <v>3857</v>
      </c>
      <c r="M1250" s="128">
        <v>76269.240000000005</v>
      </c>
      <c r="N1250" s="174">
        <f t="shared" si="66"/>
        <v>-412.48000000001048</v>
      </c>
      <c r="O1250" s="175">
        <f t="shared" si="65"/>
        <v>-5.4082091286081768E-3</v>
      </c>
    </row>
    <row r="1251" spans="1:16" x14ac:dyDescent="0.2">
      <c r="A1251" s="39">
        <v>1367</v>
      </c>
      <c r="B1251" s="117"/>
      <c r="C1251" s="117"/>
      <c r="D1251" s="126" t="s">
        <v>3858</v>
      </c>
      <c r="E1251" s="54" t="s">
        <v>3859</v>
      </c>
      <c r="F1251" s="127" t="s">
        <v>3860</v>
      </c>
      <c r="G1251" s="128">
        <v>87164.6</v>
      </c>
      <c r="H1251" s="124"/>
      <c r="I1251" s="124"/>
      <c r="J1251" s="126" t="s">
        <v>3858</v>
      </c>
      <c r="K1251" s="54" t="s">
        <v>3859</v>
      </c>
      <c r="L1251" s="127" t="s">
        <v>3860</v>
      </c>
      <c r="M1251" s="128">
        <v>87638.57</v>
      </c>
      <c r="N1251" s="174">
        <f t="shared" si="66"/>
        <v>-473.97000000000116</v>
      </c>
      <c r="O1251" s="175">
        <f t="shared" si="65"/>
        <v>-5.4082352096799235E-3</v>
      </c>
    </row>
    <row r="1252" spans="1:16" x14ac:dyDescent="0.2">
      <c r="A1252" s="39">
        <v>1368</v>
      </c>
      <c r="B1252" s="117"/>
      <c r="C1252" s="117"/>
      <c r="D1252" s="126" t="s">
        <v>3861</v>
      </c>
      <c r="E1252" s="54" t="s">
        <v>3862</v>
      </c>
      <c r="F1252" s="127" t="s">
        <v>3863</v>
      </c>
      <c r="G1252" s="128">
        <v>98472.44</v>
      </c>
      <c r="H1252" s="124"/>
      <c r="I1252" s="124"/>
      <c r="J1252" s="126" t="s">
        <v>3861</v>
      </c>
      <c r="K1252" s="54" t="s">
        <v>3862</v>
      </c>
      <c r="L1252" s="127" t="s">
        <v>3863</v>
      </c>
      <c r="M1252" s="128">
        <v>99007.9</v>
      </c>
      <c r="N1252" s="174">
        <f t="shared" si="66"/>
        <v>-535.45999999999185</v>
      </c>
      <c r="O1252" s="175">
        <f t="shared" si="65"/>
        <v>-5.4082553008395484E-3</v>
      </c>
      <c r="P1252" s="185" t="s">
        <v>5077</v>
      </c>
    </row>
    <row r="1253" spans="1:16" x14ac:dyDescent="0.2">
      <c r="A1253" s="39">
        <v>1369</v>
      </c>
      <c r="B1253" s="118"/>
      <c r="C1253" s="118"/>
      <c r="D1253" s="126" t="s">
        <v>3864</v>
      </c>
      <c r="E1253" s="54" t="s">
        <v>3865</v>
      </c>
      <c r="F1253" s="127" t="s">
        <v>3866</v>
      </c>
      <c r="G1253" s="128">
        <v>109780.28</v>
      </c>
      <c r="H1253" s="124"/>
      <c r="I1253" s="124"/>
      <c r="J1253" s="126" t="s">
        <v>3864</v>
      </c>
      <c r="K1253" s="54" t="s">
        <v>3865</v>
      </c>
      <c r="L1253" s="127" t="s">
        <v>3866</v>
      </c>
      <c r="M1253" s="128">
        <v>110377.23</v>
      </c>
      <c r="N1253" s="174">
        <f t="shared" si="66"/>
        <v>-596.94999999999709</v>
      </c>
      <c r="O1253" s="175">
        <f t="shared" si="65"/>
        <v>-5.4082712530473254E-3</v>
      </c>
      <c r="P1253" s="185" t="s">
        <v>5077</v>
      </c>
    </row>
  </sheetData>
  <sortState ref="A3:P1253">
    <sortCondition ref="A3"/>
  </sortState>
  <pageMargins left="0.70866141732283472" right="0.70866141732283472" top="0.78740157480314965" bottom="0.78740157480314965" header="0.31496062992125984" footer="0.31496062992125984"/>
  <pageSetup paperSize="9" scale="76" fitToHeight="35" orientation="portrait" r:id="rId1"/>
  <headerFooter>
    <oddFooter>&amp;RSeite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zoomScaleNormal="100" zoomScaleSheetLayoutView="100" workbookViewId="0">
      <pane ySplit="1" topLeftCell="A2" activePane="bottomLeft" state="frozen"/>
      <selection pane="bottomLeft" sqref="A1:G20"/>
    </sheetView>
  </sheetViews>
  <sheetFormatPr baseColWidth="10" defaultRowHeight="12.75" x14ac:dyDescent="0.2"/>
  <cols>
    <col min="1" max="1" width="11.42578125" style="1"/>
    <col min="2" max="2" width="19.28515625" style="1" customWidth="1"/>
    <col min="3" max="3" width="75.7109375" style="186" customWidth="1"/>
    <col min="4" max="4" width="12.85546875" style="170" customWidth="1"/>
    <col min="5" max="5" width="12.5703125" style="170" customWidth="1"/>
    <col min="6" max="6" width="13.28515625" style="187" customWidth="1"/>
    <col min="7" max="7" width="12.28515625" style="170" customWidth="1"/>
    <col min="8" max="16384" width="11.42578125" style="1"/>
  </cols>
  <sheetData>
    <row r="1" spans="1:8" s="171" customFormat="1" ht="21.95" customHeight="1" x14ac:dyDescent="0.2">
      <c r="A1" s="258" t="s">
        <v>1</v>
      </c>
      <c r="B1" s="258" t="s">
        <v>5079</v>
      </c>
      <c r="C1" s="258" t="s">
        <v>4</v>
      </c>
      <c r="D1" s="257" t="s">
        <v>7</v>
      </c>
      <c r="E1" s="257"/>
      <c r="F1" s="257" t="s">
        <v>5072</v>
      </c>
      <c r="G1" s="257"/>
    </row>
    <row r="2" spans="1:8" s="171" customFormat="1" ht="21.95" customHeight="1" x14ac:dyDescent="0.2">
      <c r="A2" s="259"/>
      <c r="B2" s="259"/>
      <c r="C2" s="259"/>
      <c r="D2" s="188">
        <v>2023</v>
      </c>
      <c r="E2" s="188">
        <v>2022</v>
      </c>
      <c r="F2" s="3" t="s">
        <v>5084</v>
      </c>
      <c r="G2" s="3" t="s">
        <v>5074</v>
      </c>
    </row>
    <row r="3" spans="1:8" ht="28.5" customHeight="1" x14ac:dyDescent="0.2">
      <c r="A3" s="277" t="s">
        <v>2616</v>
      </c>
      <c r="B3" s="278" t="s">
        <v>2617</v>
      </c>
      <c r="C3" s="279" t="s">
        <v>5092</v>
      </c>
      <c r="D3" s="280">
        <v>265.91000000000003</v>
      </c>
      <c r="E3" s="280">
        <v>416.69</v>
      </c>
      <c r="F3" s="281">
        <f>D3-E3</f>
        <v>-150.77999999999997</v>
      </c>
      <c r="G3" s="282">
        <f>D3/E3-1</f>
        <v>-0.36185173630276701</v>
      </c>
      <c r="H3" s="185"/>
    </row>
    <row r="4" spans="1:8" ht="28.5" customHeight="1" x14ac:dyDescent="0.2">
      <c r="A4" s="277" t="s">
        <v>2621</v>
      </c>
      <c r="B4" s="278" t="s">
        <v>2622</v>
      </c>
      <c r="C4" s="279" t="s">
        <v>5093</v>
      </c>
      <c r="D4" s="280">
        <v>531.82000000000005</v>
      </c>
      <c r="E4" s="280">
        <v>833.38</v>
      </c>
      <c r="F4" s="281">
        <f>D4-E4</f>
        <v>-301.55999999999995</v>
      </c>
      <c r="G4" s="282">
        <f>D4/E4-1</f>
        <v>-0.36185173630276701</v>
      </c>
      <c r="H4" s="185"/>
    </row>
    <row r="5" spans="1:8" ht="28.5" customHeight="1" x14ac:dyDescent="0.2">
      <c r="A5" s="277" t="s">
        <v>2626</v>
      </c>
      <c r="B5" s="278" t="s">
        <v>2627</v>
      </c>
      <c r="C5" s="279" t="s">
        <v>5094</v>
      </c>
      <c r="D5" s="280">
        <v>797.73</v>
      </c>
      <c r="E5" s="280">
        <v>1250.07</v>
      </c>
      <c r="F5" s="281">
        <f>D5-E5</f>
        <v>-452.33999999999992</v>
      </c>
      <c r="G5" s="282">
        <f>D5/E5-1</f>
        <v>-0.36185173630276701</v>
      </c>
      <c r="H5" s="185"/>
    </row>
    <row r="6" spans="1:8" ht="28.5" customHeight="1" x14ac:dyDescent="0.2">
      <c r="A6" s="277" t="s">
        <v>2747</v>
      </c>
      <c r="B6" s="278" t="s">
        <v>2748</v>
      </c>
      <c r="C6" s="279" t="s">
        <v>5083</v>
      </c>
      <c r="D6" s="280">
        <v>99.09</v>
      </c>
      <c r="E6" s="280">
        <v>148.68</v>
      </c>
      <c r="F6" s="281">
        <f>D6-E6</f>
        <v>-49.59</v>
      </c>
      <c r="G6" s="282">
        <f>D6/E6-1</f>
        <v>-0.33353510895883776</v>
      </c>
      <c r="H6" s="185"/>
    </row>
    <row r="7" spans="1:8" ht="19.5" customHeight="1" x14ac:dyDescent="0.2">
      <c r="A7" s="283" t="s">
        <v>153</v>
      </c>
      <c r="B7" s="283" t="s">
        <v>3873</v>
      </c>
      <c r="C7" s="284" t="s">
        <v>154</v>
      </c>
      <c r="D7" s="285">
        <v>1429.17</v>
      </c>
      <c r="E7" s="285">
        <v>1677.12</v>
      </c>
      <c r="F7" s="281">
        <f>D7-E7</f>
        <v>-247.94999999999982</v>
      </c>
      <c r="G7" s="282">
        <f>D7/E7-1</f>
        <v>-0.14784273039496265</v>
      </c>
    </row>
    <row r="8" spans="1:8" ht="19.5" customHeight="1" x14ac:dyDescent="0.2">
      <c r="A8" s="283" t="s">
        <v>16</v>
      </c>
      <c r="B8" s="283" t="s">
        <v>5080</v>
      </c>
      <c r="C8" s="284" t="s">
        <v>17</v>
      </c>
      <c r="D8" s="285">
        <v>3021.95</v>
      </c>
      <c r="E8" s="285">
        <v>3370.92</v>
      </c>
      <c r="F8" s="281">
        <f t="shared" ref="F8:F20" si="0">D8-E8</f>
        <v>-348.97000000000025</v>
      </c>
      <c r="G8" s="282">
        <f t="shared" ref="G8:G20" si="1">D8/E8-1</f>
        <v>-0.10352366712944838</v>
      </c>
    </row>
    <row r="9" spans="1:8" ht="23.25" customHeight="1" x14ac:dyDescent="0.2">
      <c r="A9" s="283" t="s">
        <v>14</v>
      </c>
      <c r="B9" s="283" t="s">
        <v>5081</v>
      </c>
      <c r="C9" s="284" t="s">
        <v>15</v>
      </c>
      <c r="D9" s="285">
        <v>8695</v>
      </c>
      <c r="E9" s="285">
        <v>9420.6</v>
      </c>
      <c r="F9" s="281">
        <f t="shared" si="0"/>
        <v>-725.60000000000036</v>
      </c>
      <c r="G9" s="282">
        <f t="shared" si="1"/>
        <v>-7.7022694945120262E-2</v>
      </c>
    </row>
    <row r="10" spans="1:8" ht="28.5" customHeight="1" x14ac:dyDescent="0.2">
      <c r="A10" s="286" t="s">
        <v>1099</v>
      </c>
      <c r="B10" s="287" t="s">
        <v>1100</v>
      </c>
      <c r="C10" s="288" t="s">
        <v>5095</v>
      </c>
      <c r="D10" s="289">
        <v>842.34</v>
      </c>
      <c r="E10" s="289">
        <v>771.42</v>
      </c>
      <c r="F10" s="290">
        <f t="shared" ref="F10:F17" si="2">D10-E10</f>
        <v>70.920000000000073</v>
      </c>
      <c r="G10" s="291">
        <f t="shared" ref="G10:G17" si="3">D10/E10-1</f>
        <v>9.1934354826164855E-2</v>
      </c>
      <c r="H10" s="185"/>
    </row>
    <row r="11" spans="1:8" ht="28.5" customHeight="1" x14ac:dyDescent="0.2">
      <c r="A11" s="286" t="s">
        <v>1102</v>
      </c>
      <c r="B11" s="287" t="s">
        <v>1103</v>
      </c>
      <c r="C11" s="288" t="s">
        <v>5096</v>
      </c>
      <c r="D11" s="289">
        <v>1064.82</v>
      </c>
      <c r="E11" s="289">
        <v>975.16</v>
      </c>
      <c r="F11" s="290">
        <f t="shared" si="2"/>
        <v>89.659999999999968</v>
      </c>
      <c r="G11" s="291">
        <f t="shared" si="3"/>
        <v>9.1943886131506503E-2</v>
      </c>
      <c r="H11" s="185"/>
    </row>
    <row r="12" spans="1:8" ht="30" customHeight="1" x14ac:dyDescent="0.2">
      <c r="A12" s="286" t="s">
        <v>1105</v>
      </c>
      <c r="B12" s="287" t="s">
        <v>1106</v>
      </c>
      <c r="C12" s="288" t="s">
        <v>5097</v>
      </c>
      <c r="D12" s="289">
        <v>1203.49</v>
      </c>
      <c r="E12" s="289">
        <v>1102.1600000000001</v>
      </c>
      <c r="F12" s="290">
        <f t="shared" si="2"/>
        <v>101.32999999999993</v>
      </c>
      <c r="G12" s="291">
        <f t="shared" si="3"/>
        <v>9.1937649706031799E-2</v>
      </c>
      <c r="H12" s="185"/>
    </row>
    <row r="13" spans="1:8" ht="28.5" customHeight="1" x14ac:dyDescent="0.2">
      <c r="A13" s="286" t="s">
        <v>2935</v>
      </c>
      <c r="B13" s="287" t="s">
        <v>2936</v>
      </c>
      <c r="C13" s="288" t="s">
        <v>5098</v>
      </c>
      <c r="D13" s="289">
        <v>1081.51</v>
      </c>
      <c r="E13" s="289">
        <v>990.45</v>
      </c>
      <c r="F13" s="290">
        <f t="shared" si="2"/>
        <v>91.059999999999945</v>
      </c>
      <c r="G13" s="291">
        <f t="shared" si="3"/>
        <v>9.1938007976172464E-2</v>
      </c>
      <c r="H13" s="185"/>
    </row>
    <row r="14" spans="1:8" ht="28.5" customHeight="1" x14ac:dyDescent="0.2">
      <c r="A14" s="286" t="s">
        <v>2938</v>
      </c>
      <c r="B14" s="287" t="s">
        <v>2939</v>
      </c>
      <c r="C14" s="288" t="s">
        <v>5099</v>
      </c>
      <c r="D14" s="289">
        <v>1120.8900000000001</v>
      </c>
      <c r="E14" s="289">
        <v>1026.51</v>
      </c>
      <c r="F14" s="290">
        <f t="shared" si="2"/>
        <v>94.380000000000109</v>
      </c>
      <c r="G14" s="291">
        <f t="shared" si="3"/>
        <v>9.1942601630768506E-2</v>
      </c>
      <c r="H14" s="185"/>
    </row>
    <row r="15" spans="1:8" ht="28.5" customHeight="1" x14ac:dyDescent="0.2">
      <c r="A15" s="286" t="s">
        <v>2941</v>
      </c>
      <c r="B15" s="287" t="s">
        <v>2942</v>
      </c>
      <c r="C15" s="288" t="s">
        <v>5100</v>
      </c>
      <c r="D15" s="289">
        <v>1915.78</v>
      </c>
      <c r="E15" s="289">
        <v>1754.47</v>
      </c>
      <c r="F15" s="290">
        <f t="shared" si="2"/>
        <v>161.30999999999995</v>
      </c>
      <c r="G15" s="291">
        <f t="shared" si="3"/>
        <v>9.1942295964023257E-2</v>
      </c>
      <c r="H15" s="185"/>
    </row>
    <row r="16" spans="1:8" ht="28.5" customHeight="1" x14ac:dyDescent="0.2">
      <c r="A16" s="286" t="s">
        <v>2635</v>
      </c>
      <c r="B16" s="287" t="s">
        <v>2636</v>
      </c>
      <c r="C16" s="288" t="s">
        <v>2637</v>
      </c>
      <c r="D16" s="289">
        <v>1319.27</v>
      </c>
      <c r="E16" s="289">
        <v>1195.8499999999999</v>
      </c>
      <c r="F16" s="290">
        <f t="shared" si="2"/>
        <v>123.42000000000007</v>
      </c>
      <c r="G16" s="291">
        <f t="shared" si="3"/>
        <v>0.10320692394531084</v>
      </c>
      <c r="H16" s="185"/>
    </row>
    <row r="17" spans="1:8" ht="28.5" customHeight="1" x14ac:dyDescent="0.2">
      <c r="A17" s="286" t="s">
        <v>2646</v>
      </c>
      <c r="B17" s="287" t="s">
        <v>2647</v>
      </c>
      <c r="C17" s="288" t="s">
        <v>2648</v>
      </c>
      <c r="D17" s="289">
        <v>2638.54</v>
      </c>
      <c r="E17" s="289">
        <v>2391.6999999999998</v>
      </c>
      <c r="F17" s="290">
        <f t="shared" si="2"/>
        <v>246.84000000000015</v>
      </c>
      <c r="G17" s="291">
        <f t="shared" si="3"/>
        <v>0.10320692394531084</v>
      </c>
      <c r="H17" s="185"/>
    </row>
    <row r="18" spans="1:8" ht="19.5" customHeight="1" x14ac:dyDescent="0.2">
      <c r="A18" s="292" t="s">
        <v>137</v>
      </c>
      <c r="B18" s="292" t="s">
        <v>3503</v>
      </c>
      <c r="C18" s="293" t="s">
        <v>138</v>
      </c>
      <c r="D18" s="294">
        <v>9932.6299999999992</v>
      </c>
      <c r="E18" s="294">
        <v>8935.16</v>
      </c>
      <c r="F18" s="290">
        <f t="shared" si="0"/>
        <v>997.46999999999935</v>
      </c>
      <c r="G18" s="291">
        <f t="shared" si="1"/>
        <v>0.11163426284476152</v>
      </c>
    </row>
    <row r="19" spans="1:8" ht="19.5" customHeight="1" x14ac:dyDescent="0.2">
      <c r="A19" s="292" t="s">
        <v>5090</v>
      </c>
      <c r="B19" s="292" t="s">
        <v>5082</v>
      </c>
      <c r="C19" s="293" t="s">
        <v>142</v>
      </c>
      <c r="D19" s="294">
        <v>31.25</v>
      </c>
      <c r="E19" s="294">
        <v>15.12</v>
      </c>
      <c r="F19" s="290">
        <f t="shared" si="0"/>
        <v>16.130000000000003</v>
      </c>
      <c r="G19" s="291">
        <f t="shared" si="1"/>
        <v>1.0667989417989419</v>
      </c>
    </row>
    <row r="20" spans="1:8" ht="19.5" customHeight="1" x14ac:dyDescent="0.2">
      <c r="A20" s="292" t="s">
        <v>5091</v>
      </c>
      <c r="B20" s="292" t="s">
        <v>5082</v>
      </c>
      <c r="C20" s="293" t="s">
        <v>144</v>
      </c>
      <c r="D20" s="294">
        <v>66.56</v>
      </c>
      <c r="E20" s="294">
        <v>31.3</v>
      </c>
      <c r="F20" s="290">
        <f t="shared" si="0"/>
        <v>35.260000000000005</v>
      </c>
      <c r="G20" s="291">
        <f t="shared" si="1"/>
        <v>1.126517571884984</v>
      </c>
    </row>
    <row r="33" spans="2:2" ht="12.75" customHeight="1" x14ac:dyDescent="0.2">
      <c r="B33" s="168"/>
    </row>
    <row r="34" spans="2:2" ht="12.75" customHeight="1" x14ac:dyDescent="0.2">
      <c r="B34" s="168"/>
    </row>
    <row r="35" spans="2:2" ht="12.75" customHeight="1" x14ac:dyDescent="0.2">
      <c r="B35" s="168"/>
    </row>
    <row r="36" spans="2:2" ht="12.75" customHeight="1" x14ac:dyDescent="0.2">
      <c r="B36" s="168"/>
    </row>
    <row r="37" spans="2:2" ht="12.75" customHeight="1" x14ac:dyDescent="0.2">
      <c r="B37" s="168"/>
    </row>
    <row r="38" spans="2:2" ht="12.75" customHeight="1" x14ac:dyDescent="0.2">
      <c r="B38" s="168"/>
    </row>
    <row r="39" spans="2:2" ht="25.5" customHeight="1" x14ac:dyDescent="0.2">
      <c r="B39" s="168"/>
    </row>
    <row r="40" spans="2:2" ht="12.75" customHeight="1" x14ac:dyDescent="0.2">
      <c r="B40" s="168"/>
    </row>
    <row r="41" spans="2:2" ht="12.75" customHeight="1" x14ac:dyDescent="0.2">
      <c r="B41" s="168"/>
    </row>
    <row r="42" spans="2:2" ht="12.75" customHeight="1" x14ac:dyDescent="0.2">
      <c r="B42" s="168"/>
    </row>
    <row r="43" spans="2:2" ht="12.75" customHeight="1" x14ac:dyDescent="0.2">
      <c r="B43" s="168"/>
    </row>
    <row r="44" spans="2:2" ht="12.75" customHeight="1" x14ac:dyDescent="0.2">
      <c r="B44" s="168"/>
    </row>
    <row r="45" spans="2:2" ht="12.75" customHeight="1" x14ac:dyDescent="0.2">
      <c r="B45" s="168"/>
    </row>
    <row r="46" spans="2:2" ht="12.75" customHeight="1" x14ac:dyDescent="0.2">
      <c r="B46" s="168"/>
    </row>
    <row r="47" spans="2:2" ht="14.25" customHeight="1" x14ac:dyDescent="0.2">
      <c r="B47" s="168"/>
    </row>
    <row r="48" spans="2:2" ht="14.25" customHeight="1" x14ac:dyDescent="0.2">
      <c r="B48" s="168"/>
    </row>
    <row r="49" spans="2:2" ht="14.25" customHeight="1" x14ac:dyDescent="0.2">
      <c r="B49" s="168"/>
    </row>
    <row r="50" spans="2:2" ht="14.25" customHeight="1" x14ac:dyDescent="0.2">
      <c r="B50" s="168"/>
    </row>
    <row r="51" spans="2:2" ht="14.25" customHeight="1" x14ac:dyDescent="0.2">
      <c r="B51" s="168"/>
    </row>
    <row r="52" spans="2:2" ht="12.75" customHeight="1" x14ac:dyDescent="0.2">
      <c r="B52" s="168"/>
    </row>
    <row r="53" spans="2:2" ht="12.75" customHeight="1" x14ac:dyDescent="0.2">
      <c r="B53" s="168"/>
    </row>
    <row r="54" spans="2:2" ht="12.75" customHeight="1" x14ac:dyDescent="0.2">
      <c r="B54" s="168"/>
    </row>
    <row r="55" spans="2:2" ht="12.75" customHeight="1" x14ac:dyDescent="0.2">
      <c r="B55" s="168"/>
    </row>
    <row r="56" spans="2:2" ht="12.75" customHeight="1" x14ac:dyDescent="0.2">
      <c r="B56" s="168"/>
    </row>
    <row r="57" spans="2:2" ht="12.75" customHeight="1" x14ac:dyDescent="0.2">
      <c r="B57" s="168"/>
    </row>
    <row r="58" spans="2:2" ht="25.5" customHeight="1" x14ac:dyDescent="0.2">
      <c r="B58" s="168"/>
    </row>
    <row r="59" spans="2:2" ht="25.5" customHeight="1" x14ac:dyDescent="0.2">
      <c r="B59" s="168"/>
    </row>
    <row r="60" spans="2:2" ht="25.5" customHeight="1" x14ac:dyDescent="0.2">
      <c r="B60" s="168"/>
    </row>
    <row r="61" spans="2:2" ht="38.25" customHeight="1" x14ac:dyDescent="0.2">
      <c r="B61" s="168"/>
    </row>
    <row r="62" spans="2:2" ht="12.75" customHeight="1" x14ac:dyDescent="0.2">
      <c r="B62" s="168"/>
    </row>
    <row r="63" spans="2:2" ht="12.75" customHeight="1" x14ac:dyDescent="0.2">
      <c r="B63" s="168"/>
    </row>
    <row r="64" spans="2:2" ht="12.75" customHeight="1" x14ac:dyDescent="0.2">
      <c r="B64" s="168"/>
    </row>
    <row r="65" spans="2:2" ht="12.75" customHeight="1" x14ac:dyDescent="0.2">
      <c r="B65" s="168"/>
    </row>
    <row r="66" spans="2:2" ht="12.75" customHeight="1" x14ac:dyDescent="0.2">
      <c r="B66" s="168"/>
    </row>
    <row r="67" spans="2:2" ht="12.75" customHeight="1" x14ac:dyDescent="0.2">
      <c r="B67" s="168"/>
    </row>
    <row r="68" spans="2:2" ht="25.5" customHeight="1" x14ac:dyDescent="0.2">
      <c r="B68" s="168"/>
    </row>
    <row r="69" spans="2:2" ht="12.75" customHeight="1" x14ac:dyDescent="0.2">
      <c r="B69" s="168"/>
    </row>
    <row r="70" spans="2:2" ht="12.75" customHeight="1" x14ac:dyDescent="0.2">
      <c r="B70" s="168"/>
    </row>
    <row r="71" spans="2:2" ht="12.75" customHeight="1" x14ac:dyDescent="0.2"/>
    <row r="72" spans="2:2" ht="12.75" customHeight="1" x14ac:dyDescent="0.2"/>
    <row r="73" spans="2:2" ht="12.75" customHeight="1" x14ac:dyDescent="0.2"/>
    <row r="74" spans="2:2" ht="12.75" customHeight="1" x14ac:dyDescent="0.2"/>
    <row r="75" spans="2:2" ht="12.75" customHeight="1" x14ac:dyDescent="0.2"/>
    <row r="76" spans="2:2" ht="14.25" customHeight="1" x14ac:dyDescent="0.2"/>
    <row r="77" spans="2:2" ht="14.25" customHeight="1" x14ac:dyDescent="0.2"/>
    <row r="78" spans="2:2" ht="12.75" customHeight="1" x14ac:dyDescent="0.2"/>
    <row r="79" spans="2:2" ht="12.75" customHeight="1" x14ac:dyDescent="0.2"/>
    <row r="80" spans="2:2"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24.75" customHeight="1" x14ac:dyDescent="0.2"/>
    <row r="88" ht="38.25" customHeight="1" x14ac:dyDescent="0.2"/>
    <row r="89" ht="37.5" customHeight="1" x14ac:dyDescent="0.2"/>
  </sheetData>
  <mergeCells count="5">
    <mergeCell ref="F1:G1"/>
    <mergeCell ref="A1:A2"/>
    <mergeCell ref="B1:B2"/>
    <mergeCell ref="C1:C2"/>
    <mergeCell ref="D1:E1"/>
  </mergeCells>
  <pageMargins left="0.70866141732283472" right="0.70866141732283472" top="0.78740157480314965" bottom="0.78740157480314965" header="0.31496062992125984" footer="0.31496062992125984"/>
  <pageSetup paperSize="9" scale="92" fitToHeight="3" orientation="portrait" r:id="rId1"/>
  <headerFooter>
    <oddFooter>&amp;RSeite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zoomScaleSheetLayoutView="100" workbookViewId="0">
      <pane ySplit="1" topLeftCell="A2" activePane="bottomLeft" state="frozen"/>
      <selection pane="bottomLeft" sqref="A1:G31"/>
    </sheetView>
  </sheetViews>
  <sheetFormatPr baseColWidth="10" defaultRowHeight="12.75" x14ac:dyDescent="0.2"/>
  <cols>
    <col min="1" max="2" width="12.140625" style="39" customWidth="1"/>
    <col min="3" max="3" width="22.5703125" style="39" customWidth="1"/>
    <col min="4" max="5" width="12.5703125" style="39" customWidth="1"/>
    <col min="6" max="6" width="12.5703125" style="174" customWidth="1"/>
    <col min="7" max="7" width="10.7109375" style="175" customWidth="1"/>
    <col min="8" max="8" width="11.42578125" style="185"/>
    <col min="9" max="16384" width="11.42578125" style="39"/>
  </cols>
  <sheetData>
    <row r="1" spans="1:7" ht="15" x14ac:dyDescent="0.2">
      <c r="A1" s="301" t="s">
        <v>1</v>
      </c>
      <c r="B1" s="302" t="s">
        <v>5085</v>
      </c>
      <c r="C1" s="302" t="s">
        <v>5086</v>
      </c>
      <c r="D1" s="303" t="s">
        <v>7</v>
      </c>
      <c r="E1" s="303"/>
      <c r="F1" s="303" t="s">
        <v>5072</v>
      </c>
      <c r="G1" s="304"/>
    </row>
    <row r="2" spans="1:7" ht="15" x14ac:dyDescent="0.2">
      <c r="A2" s="305"/>
      <c r="B2" s="260"/>
      <c r="C2" s="260"/>
      <c r="D2" s="188">
        <v>2023</v>
      </c>
      <c r="E2" s="188">
        <v>2022</v>
      </c>
      <c r="F2" s="193" t="s">
        <v>5084</v>
      </c>
      <c r="G2" s="306" t="s">
        <v>5074</v>
      </c>
    </row>
    <row r="3" spans="1:7" s="189" customFormat="1" ht="23.25" customHeight="1" x14ac:dyDescent="0.25">
      <c r="A3" s="307" t="s">
        <v>55</v>
      </c>
      <c r="B3" s="295" t="s">
        <v>56</v>
      </c>
      <c r="C3" s="296"/>
      <c r="D3" s="296"/>
      <c r="E3" s="296"/>
      <c r="F3" s="296"/>
      <c r="G3" s="308"/>
    </row>
    <row r="4" spans="1:7" ht="12.75" customHeight="1" x14ac:dyDescent="0.2">
      <c r="A4" s="309" t="s">
        <v>5101</v>
      </c>
      <c r="B4" s="297" t="s">
        <v>1394</v>
      </c>
      <c r="C4" s="298" t="s">
        <v>1395</v>
      </c>
      <c r="D4" s="299">
        <v>174.17</v>
      </c>
      <c r="E4" s="299">
        <v>162.41</v>
      </c>
      <c r="F4" s="300">
        <f t="shared" ref="F4:F31" si="0">D4-E4</f>
        <v>11.759999999999991</v>
      </c>
      <c r="G4" s="310">
        <f t="shared" ref="G4:G31" si="1">IF(F4&lt;&gt;"",D4/E4-1,"")</f>
        <v>7.2409334400590941E-2</v>
      </c>
    </row>
    <row r="5" spans="1:7" ht="12.75" customHeight="1" x14ac:dyDescent="0.2">
      <c r="A5" s="309" t="s">
        <v>5102</v>
      </c>
      <c r="B5" s="297" t="s">
        <v>1397</v>
      </c>
      <c r="C5" s="298" t="s">
        <v>1398</v>
      </c>
      <c r="D5" s="299">
        <v>348.34</v>
      </c>
      <c r="E5" s="299">
        <v>324.81</v>
      </c>
      <c r="F5" s="300">
        <f t="shared" si="0"/>
        <v>23.529999999999973</v>
      </c>
      <c r="G5" s="310">
        <f t="shared" si="1"/>
        <v>7.2442350912841347E-2</v>
      </c>
    </row>
    <row r="6" spans="1:7" ht="12.75" customHeight="1" x14ac:dyDescent="0.2">
      <c r="A6" s="309" t="s">
        <v>1399</v>
      </c>
      <c r="B6" s="297" t="s">
        <v>1400</v>
      </c>
      <c r="C6" s="298" t="s">
        <v>1401</v>
      </c>
      <c r="D6" s="299">
        <v>548.11</v>
      </c>
      <c r="E6" s="299">
        <v>513.04</v>
      </c>
      <c r="F6" s="300">
        <f t="shared" si="0"/>
        <v>35.07000000000005</v>
      </c>
      <c r="G6" s="310">
        <f t="shared" si="1"/>
        <v>6.835724309995328E-2</v>
      </c>
    </row>
    <row r="7" spans="1:7" ht="12.75" customHeight="1" x14ac:dyDescent="0.2">
      <c r="A7" s="309" t="s">
        <v>1402</v>
      </c>
      <c r="B7" s="297" t="s">
        <v>1403</v>
      </c>
      <c r="C7" s="298" t="s">
        <v>1404</v>
      </c>
      <c r="D7" s="299">
        <v>957.92</v>
      </c>
      <c r="E7" s="299">
        <v>893.23</v>
      </c>
      <c r="F7" s="300">
        <f t="shared" si="0"/>
        <v>64.689999999999941</v>
      </c>
      <c r="G7" s="310">
        <f t="shared" si="1"/>
        <v>7.2422556340472122E-2</v>
      </c>
    </row>
    <row r="8" spans="1:7" ht="12.75" customHeight="1" x14ac:dyDescent="0.2">
      <c r="A8" s="309" t="s">
        <v>1405</v>
      </c>
      <c r="B8" s="297" t="s">
        <v>1406</v>
      </c>
      <c r="C8" s="298" t="s">
        <v>1407</v>
      </c>
      <c r="D8" s="299">
        <v>1480.43</v>
      </c>
      <c r="E8" s="299">
        <v>1380.45</v>
      </c>
      <c r="F8" s="300">
        <f t="shared" si="0"/>
        <v>99.980000000000018</v>
      </c>
      <c r="G8" s="310">
        <f t="shared" si="1"/>
        <v>7.242565829982972E-2</v>
      </c>
    </row>
    <row r="9" spans="1:7" ht="12.75" customHeight="1" x14ac:dyDescent="0.2">
      <c r="A9" s="309" t="s">
        <v>1408</v>
      </c>
      <c r="B9" s="297" t="s">
        <v>1409</v>
      </c>
      <c r="C9" s="298" t="s">
        <v>1410</v>
      </c>
      <c r="D9" s="299">
        <v>2002.93</v>
      </c>
      <c r="E9" s="299">
        <v>1867.67</v>
      </c>
      <c r="F9" s="300">
        <f t="shared" si="0"/>
        <v>135.26</v>
      </c>
      <c r="G9" s="310">
        <f t="shared" si="1"/>
        <v>7.2421787574892704E-2</v>
      </c>
    </row>
    <row r="10" spans="1:7" ht="12.75" customHeight="1" x14ac:dyDescent="0.2">
      <c r="A10" s="309" t="s">
        <v>1411</v>
      </c>
      <c r="B10" s="297" t="s">
        <v>1412</v>
      </c>
      <c r="C10" s="298" t="s">
        <v>1413</v>
      </c>
      <c r="D10" s="299">
        <v>2525.44</v>
      </c>
      <c r="E10" s="299">
        <v>2354.89</v>
      </c>
      <c r="F10" s="300">
        <f t="shared" si="0"/>
        <v>170.55000000000018</v>
      </c>
      <c r="G10" s="310">
        <f t="shared" si="1"/>
        <v>7.2423765016625063E-2</v>
      </c>
    </row>
    <row r="11" spans="1:7" x14ac:dyDescent="0.2">
      <c r="A11" s="309" t="s">
        <v>1414</v>
      </c>
      <c r="B11" s="297" t="s">
        <v>1415</v>
      </c>
      <c r="C11" s="298" t="s">
        <v>1416</v>
      </c>
      <c r="D11" s="299">
        <v>3047.94</v>
      </c>
      <c r="E11" s="299">
        <v>2842.11</v>
      </c>
      <c r="F11" s="300">
        <f t="shared" si="0"/>
        <v>205.82999999999993</v>
      </c>
      <c r="G11" s="310">
        <f t="shared" si="1"/>
        <v>7.2421545964090006E-2</v>
      </c>
    </row>
    <row r="12" spans="1:7" x14ac:dyDescent="0.2">
      <c r="A12" s="309" t="s">
        <v>1417</v>
      </c>
      <c r="B12" s="297" t="s">
        <v>1418</v>
      </c>
      <c r="C12" s="298" t="s">
        <v>1419</v>
      </c>
      <c r="D12" s="299">
        <v>3570.44</v>
      </c>
      <c r="E12" s="299">
        <v>3329.32</v>
      </c>
      <c r="F12" s="300">
        <f t="shared" si="0"/>
        <v>241.11999999999989</v>
      </c>
      <c r="G12" s="310">
        <f t="shared" si="1"/>
        <v>7.2423197529825956E-2</v>
      </c>
    </row>
    <row r="13" spans="1:7" x14ac:dyDescent="0.2">
      <c r="A13" s="309" t="s">
        <v>1420</v>
      </c>
      <c r="B13" s="297" t="s">
        <v>1421</v>
      </c>
      <c r="C13" s="298" t="s">
        <v>1422</v>
      </c>
      <c r="D13" s="299">
        <v>4092.95</v>
      </c>
      <c r="E13" s="299">
        <v>3816.54</v>
      </c>
      <c r="F13" s="300">
        <f t="shared" si="0"/>
        <v>276.40999999999985</v>
      </c>
      <c r="G13" s="310">
        <f t="shared" si="1"/>
        <v>7.2424237660289048E-2</v>
      </c>
    </row>
    <row r="14" spans="1:7" x14ac:dyDescent="0.2">
      <c r="A14" s="309" t="s">
        <v>1423</v>
      </c>
      <c r="B14" s="297" t="s">
        <v>1424</v>
      </c>
      <c r="C14" s="298" t="s">
        <v>1425</v>
      </c>
      <c r="D14" s="299">
        <v>4789.62</v>
      </c>
      <c r="E14" s="299">
        <v>4466.17</v>
      </c>
      <c r="F14" s="300">
        <f t="shared" si="0"/>
        <v>323.44999999999982</v>
      </c>
      <c r="G14" s="310">
        <f t="shared" si="1"/>
        <v>7.2422232024307087E-2</v>
      </c>
    </row>
    <row r="15" spans="1:7" x14ac:dyDescent="0.2">
      <c r="A15" s="309" t="s">
        <v>1426</v>
      </c>
      <c r="B15" s="297" t="s">
        <v>1427</v>
      </c>
      <c r="C15" s="298" t="s">
        <v>1428</v>
      </c>
      <c r="D15" s="299">
        <v>5834.63</v>
      </c>
      <c r="E15" s="299">
        <v>5440.6</v>
      </c>
      <c r="F15" s="300">
        <f t="shared" si="0"/>
        <v>394.02999999999975</v>
      </c>
      <c r="G15" s="310">
        <f t="shared" si="1"/>
        <v>7.2423997353233016E-2</v>
      </c>
    </row>
    <row r="16" spans="1:7" x14ac:dyDescent="0.2">
      <c r="A16" s="309" t="s">
        <v>1429</v>
      </c>
      <c r="B16" s="297" t="s">
        <v>1430</v>
      </c>
      <c r="C16" s="298" t="s">
        <v>1431</v>
      </c>
      <c r="D16" s="299">
        <v>6879.64</v>
      </c>
      <c r="E16" s="299">
        <v>6415.04</v>
      </c>
      <c r="F16" s="300">
        <f t="shared" si="0"/>
        <v>464.60000000000036</v>
      </c>
      <c r="G16" s="310">
        <f t="shared" si="1"/>
        <v>7.2423554646580568E-2</v>
      </c>
    </row>
    <row r="17" spans="1:8" x14ac:dyDescent="0.2">
      <c r="A17" s="309" t="s">
        <v>1432</v>
      </c>
      <c r="B17" s="297" t="s">
        <v>1433</v>
      </c>
      <c r="C17" s="298" t="s">
        <v>1434</v>
      </c>
      <c r="D17" s="299">
        <v>7924.64</v>
      </c>
      <c r="E17" s="299">
        <v>7389.47</v>
      </c>
      <c r="F17" s="300">
        <f t="shared" si="0"/>
        <v>535.17000000000007</v>
      </c>
      <c r="G17" s="310">
        <f t="shared" si="1"/>
        <v>7.2423326706786861E-2</v>
      </c>
    </row>
    <row r="18" spans="1:8" x14ac:dyDescent="0.2">
      <c r="A18" s="309" t="s">
        <v>1435</v>
      </c>
      <c r="B18" s="297" t="s">
        <v>1436</v>
      </c>
      <c r="C18" s="298" t="s">
        <v>1437</v>
      </c>
      <c r="D18" s="299">
        <v>8969.65</v>
      </c>
      <c r="E18" s="299">
        <v>8363.91</v>
      </c>
      <c r="F18" s="300">
        <f t="shared" si="0"/>
        <v>605.73999999999978</v>
      </c>
      <c r="G18" s="310">
        <f t="shared" si="1"/>
        <v>7.2423065288842237E-2</v>
      </c>
    </row>
    <row r="19" spans="1:8" x14ac:dyDescent="0.2">
      <c r="A19" s="309" t="s">
        <v>1438</v>
      </c>
      <c r="B19" s="297" t="s">
        <v>1439</v>
      </c>
      <c r="C19" s="298" t="s">
        <v>1440</v>
      </c>
      <c r="D19" s="299">
        <v>10014.66</v>
      </c>
      <c r="E19" s="299">
        <v>9338.35</v>
      </c>
      <c r="F19" s="300">
        <f t="shared" si="0"/>
        <v>676.30999999999949</v>
      </c>
      <c r="G19" s="310">
        <f t="shared" si="1"/>
        <v>7.2422858427880765E-2</v>
      </c>
    </row>
    <row r="20" spans="1:8" x14ac:dyDescent="0.2">
      <c r="A20" s="309" t="s">
        <v>1441</v>
      </c>
      <c r="B20" s="297" t="s">
        <v>1442</v>
      </c>
      <c r="C20" s="298" t="s">
        <v>1443</v>
      </c>
      <c r="D20" s="299">
        <v>11059.67</v>
      </c>
      <c r="E20" s="299">
        <v>10274.94</v>
      </c>
      <c r="F20" s="300">
        <f t="shared" si="0"/>
        <v>784.72999999999956</v>
      </c>
      <c r="G20" s="310">
        <f t="shared" si="1"/>
        <v>7.6373195366590929E-2</v>
      </c>
    </row>
    <row r="21" spans="1:8" x14ac:dyDescent="0.2">
      <c r="A21" s="309" t="s">
        <v>1444</v>
      </c>
      <c r="B21" s="297" t="s">
        <v>1445</v>
      </c>
      <c r="C21" s="298" t="s">
        <v>1446</v>
      </c>
      <c r="D21" s="299">
        <v>12104.68</v>
      </c>
      <c r="E21" s="299">
        <v>11287.22</v>
      </c>
      <c r="F21" s="300">
        <f t="shared" si="0"/>
        <v>817.46000000000095</v>
      </c>
      <c r="G21" s="310">
        <f t="shared" si="1"/>
        <v>7.2423501978343685E-2</v>
      </c>
    </row>
    <row r="22" spans="1:8" x14ac:dyDescent="0.2">
      <c r="A22" s="309" t="s">
        <v>1447</v>
      </c>
      <c r="B22" s="297" t="s">
        <v>1448</v>
      </c>
      <c r="C22" s="298" t="s">
        <v>1449</v>
      </c>
      <c r="D22" s="299">
        <v>13498.02</v>
      </c>
      <c r="E22" s="299">
        <v>12586.47</v>
      </c>
      <c r="F22" s="300">
        <f t="shared" si="0"/>
        <v>911.55000000000109</v>
      </c>
      <c r="G22" s="310">
        <f t="shared" si="1"/>
        <v>7.2423006609478424E-2</v>
      </c>
    </row>
    <row r="23" spans="1:8" x14ac:dyDescent="0.2">
      <c r="A23" s="309" t="s">
        <v>1450</v>
      </c>
      <c r="B23" s="297" t="s">
        <v>1451</v>
      </c>
      <c r="C23" s="298" t="s">
        <v>1452</v>
      </c>
      <c r="D23" s="299">
        <v>15588.04</v>
      </c>
      <c r="E23" s="299">
        <v>14535.34</v>
      </c>
      <c r="F23" s="300">
        <f t="shared" si="0"/>
        <v>1052.7000000000007</v>
      </c>
      <c r="G23" s="310">
        <f t="shared" si="1"/>
        <v>7.2423486481912436E-2</v>
      </c>
      <c r="H23" s="185" t="s">
        <v>5077</v>
      </c>
    </row>
    <row r="24" spans="1:8" x14ac:dyDescent="0.2">
      <c r="A24" s="309" t="s">
        <v>1453</v>
      </c>
      <c r="B24" s="297" t="s">
        <v>1454</v>
      </c>
      <c r="C24" s="298" t="s">
        <v>1455</v>
      </c>
      <c r="D24" s="299">
        <v>17678.05</v>
      </c>
      <c r="E24" s="299">
        <v>16484.21</v>
      </c>
      <c r="F24" s="300">
        <f t="shared" si="0"/>
        <v>1193.8400000000001</v>
      </c>
      <c r="G24" s="310">
        <f t="shared" si="1"/>
        <v>7.2423246245952866E-2</v>
      </c>
      <c r="H24" s="185" t="s">
        <v>5077</v>
      </c>
    </row>
    <row r="25" spans="1:8" x14ac:dyDescent="0.2">
      <c r="A25" s="309" t="s">
        <v>1456</v>
      </c>
      <c r="B25" s="297" t="s">
        <v>1457</v>
      </c>
      <c r="C25" s="298" t="s">
        <v>1458</v>
      </c>
      <c r="D25" s="299">
        <v>20464.740000000002</v>
      </c>
      <c r="E25" s="299">
        <v>19082.71</v>
      </c>
      <c r="F25" s="300">
        <f t="shared" si="0"/>
        <v>1382.0300000000025</v>
      </c>
      <c r="G25" s="310">
        <f t="shared" si="1"/>
        <v>7.2423151638315586E-2</v>
      </c>
      <c r="H25" s="185" t="s">
        <v>5077</v>
      </c>
    </row>
    <row r="26" spans="1:8" x14ac:dyDescent="0.2">
      <c r="A26" s="309" t="s">
        <v>1459</v>
      </c>
      <c r="B26" s="297" t="s">
        <v>1460</v>
      </c>
      <c r="C26" s="298" t="s">
        <v>1461</v>
      </c>
      <c r="D26" s="299">
        <v>25341.45</v>
      </c>
      <c r="E26" s="299">
        <v>23630.080000000002</v>
      </c>
      <c r="F26" s="300">
        <f t="shared" si="0"/>
        <v>1711.369999999999</v>
      </c>
      <c r="G26" s="310">
        <f t="shared" si="1"/>
        <v>7.2423368858675063E-2</v>
      </c>
      <c r="H26" s="185" t="s">
        <v>5077</v>
      </c>
    </row>
    <row r="27" spans="1:8" x14ac:dyDescent="0.2">
      <c r="A27" s="309" t="s">
        <v>1462</v>
      </c>
      <c r="B27" s="297" t="s">
        <v>1463</v>
      </c>
      <c r="C27" s="298" t="s">
        <v>1464</v>
      </c>
      <c r="D27" s="299">
        <v>29521.48</v>
      </c>
      <c r="E27" s="299">
        <v>27527.82</v>
      </c>
      <c r="F27" s="300">
        <f t="shared" si="0"/>
        <v>1993.6599999999999</v>
      </c>
      <c r="G27" s="310">
        <f t="shared" si="1"/>
        <v>7.2423461065932671E-2</v>
      </c>
      <c r="H27" s="185" t="s">
        <v>5077</v>
      </c>
    </row>
    <row r="28" spans="1:8" x14ac:dyDescent="0.2">
      <c r="A28" s="309" t="s">
        <v>1465</v>
      </c>
      <c r="B28" s="297" t="s">
        <v>1466</v>
      </c>
      <c r="C28" s="298" t="s">
        <v>1467</v>
      </c>
      <c r="D28" s="299">
        <v>33701.51</v>
      </c>
      <c r="E28" s="299">
        <v>31425.56</v>
      </c>
      <c r="F28" s="300">
        <f t="shared" si="0"/>
        <v>2275.9500000000007</v>
      </c>
      <c r="G28" s="310">
        <f t="shared" si="1"/>
        <v>7.2423530400094638E-2</v>
      </c>
      <c r="H28" s="185" t="s">
        <v>5077</v>
      </c>
    </row>
    <row r="29" spans="1:8" x14ac:dyDescent="0.2">
      <c r="A29" s="309" t="s">
        <v>1468</v>
      </c>
      <c r="B29" s="297" t="s">
        <v>1469</v>
      </c>
      <c r="C29" s="298" t="s">
        <v>1470</v>
      </c>
      <c r="D29" s="299">
        <v>37881.54</v>
      </c>
      <c r="E29" s="299">
        <v>35323.31</v>
      </c>
      <c r="F29" s="300">
        <f t="shared" si="0"/>
        <v>2558.2300000000032</v>
      </c>
      <c r="G29" s="310">
        <f t="shared" si="1"/>
        <v>7.2423280830703707E-2</v>
      </c>
      <c r="H29" s="185" t="s">
        <v>5077</v>
      </c>
    </row>
    <row r="30" spans="1:8" x14ac:dyDescent="0.2">
      <c r="A30" s="309" t="s">
        <v>1471</v>
      </c>
      <c r="B30" s="297" t="s">
        <v>1472</v>
      </c>
      <c r="C30" s="298" t="s">
        <v>1473</v>
      </c>
      <c r="D30" s="299">
        <v>42061.58</v>
      </c>
      <c r="E30" s="299">
        <v>39221.050000000003</v>
      </c>
      <c r="F30" s="300">
        <f t="shared" si="0"/>
        <v>2840.5299999999988</v>
      </c>
      <c r="G30" s="310">
        <f t="shared" si="1"/>
        <v>7.2423609260843236E-2</v>
      </c>
      <c r="H30" s="185" t="s">
        <v>5077</v>
      </c>
    </row>
    <row r="31" spans="1:8" ht="13.5" thickBot="1" x14ac:dyDescent="0.25">
      <c r="A31" s="311" t="s">
        <v>1474</v>
      </c>
      <c r="B31" s="312" t="s">
        <v>1475</v>
      </c>
      <c r="C31" s="313" t="s">
        <v>1476</v>
      </c>
      <c r="D31" s="314">
        <v>46241.61</v>
      </c>
      <c r="E31" s="314">
        <v>43118.79</v>
      </c>
      <c r="F31" s="315">
        <f t="shared" si="0"/>
        <v>3122.8199999999997</v>
      </c>
      <c r="G31" s="316">
        <f t="shared" si="1"/>
        <v>7.2423646396385433E-2</v>
      </c>
      <c r="H31" s="185" t="s">
        <v>5077</v>
      </c>
    </row>
  </sheetData>
  <mergeCells count="6">
    <mergeCell ref="D1:E1"/>
    <mergeCell ref="F1:G1"/>
    <mergeCell ref="B3:G3"/>
    <mergeCell ref="A1:A2"/>
    <mergeCell ref="B1:B2"/>
    <mergeCell ref="C1:C2"/>
  </mergeCells>
  <pageMargins left="0.70866141732283472" right="0.70866141732283472" top="0.78740157480314965" bottom="0.78740157480314965" header="0.31496062992125984" footer="0.31496062992125984"/>
  <pageSetup paperSize="9" scale="76" fitToHeight="35" orientation="portrait" r:id="rId1"/>
  <headerFooter>
    <oddFooter>&amp;RSeite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16"/>
  <sheetViews>
    <sheetView showGridLines="0" zoomScaleNormal="100" zoomScaleSheetLayoutView="100" workbookViewId="0">
      <pane ySplit="7" topLeftCell="A8" activePane="bottomLeft" state="frozen"/>
      <selection pane="bottomLeft" activeCell="E15" sqref="E15"/>
    </sheetView>
  </sheetViews>
  <sheetFormatPr baseColWidth="10" defaultRowHeight="12.75" x14ac:dyDescent="0.2"/>
  <cols>
    <col min="1" max="1" width="10" style="39" customWidth="1"/>
    <col min="2" max="2" width="22.7109375" style="39" customWidth="1"/>
    <col min="3" max="3" width="10" style="39" customWidth="1"/>
    <col min="4" max="4" width="11.5703125" style="39" customWidth="1"/>
    <col min="5" max="5" width="46.85546875" style="39" customWidth="1"/>
    <col min="6" max="6" width="12.28515625" style="39" customWidth="1"/>
    <col min="7" max="7" width="3" style="39" customWidth="1"/>
    <col min="8" max="8" width="10" style="39" customWidth="1"/>
    <col min="9" max="9" width="22.7109375" style="39" customWidth="1"/>
    <col min="10" max="10" width="10" style="39" customWidth="1"/>
    <col min="11" max="11" width="11.5703125" style="39" customWidth="1"/>
    <col min="12" max="12" width="46.85546875" style="39" customWidth="1"/>
    <col min="13" max="13" width="12.28515625" style="39" customWidth="1"/>
    <col min="14" max="16384" width="11.42578125" style="39"/>
  </cols>
  <sheetData>
    <row r="1" spans="1:14" ht="15" customHeight="1" x14ac:dyDescent="0.25">
      <c r="A1" s="19" t="s">
        <v>499</v>
      </c>
      <c r="B1" s="36"/>
      <c r="C1" s="36"/>
      <c r="D1" s="37"/>
      <c r="E1" s="20"/>
      <c r="F1" s="38" t="s">
        <v>6</v>
      </c>
      <c r="H1" s="19" t="s">
        <v>499</v>
      </c>
      <c r="I1" s="36"/>
      <c r="J1" s="36"/>
      <c r="K1" s="37"/>
      <c r="L1" s="20"/>
      <c r="M1" s="38" t="s">
        <v>4706</v>
      </c>
    </row>
    <row r="2" spans="1:14" ht="15" hidden="1" customHeight="1" x14ac:dyDescent="0.25">
      <c r="A2" s="40"/>
      <c r="B2" s="41"/>
      <c r="C2" s="42"/>
      <c r="D2" s="42"/>
      <c r="E2" s="43"/>
      <c r="F2" s="44"/>
      <c r="H2" s="40"/>
      <c r="I2" s="41"/>
      <c r="J2" s="42"/>
      <c r="K2" s="42"/>
      <c r="L2" s="43"/>
      <c r="M2" s="44"/>
    </row>
    <row r="3" spans="1:14" ht="15" hidden="1" customHeight="1" x14ac:dyDescent="0.25">
      <c r="A3" s="210" t="s">
        <v>500</v>
      </c>
      <c r="B3" s="211"/>
      <c r="C3" s="211"/>
      <c r="D3" s="211"/>
      <c r="E3" s="211"/>
      <c r="F3" s="211"/>
      <c r="H3" s="210" t="s">
        <v>500</v>
      </c>
      <c r="I3" s="211"/>
      <c r="J3" s="211"/>
      <c r="K3" s="211"/>
      <c r="L3" s="211"/>
      <c r="M3" s="211"/>
    </row>
    <row r="4" spans="1:14" ht="15" hidden="1" customHeight="1" x14ac:dyDescent="0.25">
      <c r="A4" s="210" t="s">
        <v>501</v>
      </c>
      <c r="B4" s="210"/>
      <c r="C4" s="210"/>
      <c r="D4" s="210"/>
      <c r="E4" s="210"/>
      <c r="F4" s="210"/>
      <c r="H4" s="210" t="s">
        <v>501</v>
      </c>
      <c r="I4" s="210"/>
      <c r="J4" s="210"/>
      <c r="K4" s="210"/>
      <c r="L4" s="210"/>
      <c r="M4" s="210"/>
    </row>
    <row r="5" spans="1:14" ht="14.25" x14ac:dyDescent="0.2">
      <c r="A5" s="45"/>
      <c r="B5" s="46"/>
      <c r="C5" s="47"/>
      <c r="D5" s="47"/>
      <c r="E5" s="48"/>
      <c r="F5" s="49"/>
      <c r="H5" s="45"/>
      <c r="I5" s="46"/>
      <c r="J5" s="47"/>
      <c r="K5" s="47"/>
      <c r="L5" s="48"/>
      <c r="M5" s="49"/>
    </row>
    <row r="6" spans="1:14" ht="30" x14ac:dyDescent="0.2">
      <c r="A6" s="190" t="s">
        <v>1</v>
      </c>
      <c r="B6" s="190" t="s">
        <v>4</v>
      </c>
      <c r="C6" s="190" t="s">
        <v>502</v>
      </c>
      <c r="D6" s="51" t="s">
        <v>5088</v>
      </c>
      <c r="E6" s="51" t="s">
        <v>5089</v>
      </c>
      <c r="F6" s="191" t="s">
        <v>7</v>
      </c>
      <c r="H6" s="190" t="s">
        <v>1</v>
      </c>
      <c r="I6" s="190" t="s">
        <v>4</v>
      </c>
      <c r="J6" s="190" t="s">
        <v>502</v>
      </c>
      <c r="K6" s="51" t="s">
        <v>5088</v>
      </c>
      <c r="L6" s="51" t="s">
        <v>5089</v>
      </c>
      <c r="M6" s="190" t="s">
        <v>7</v>
      </c>
    </row>
    <row r="7" spans="1:14" x14ac:dyDescent="0.2">
      <c r="A7" s="53">
        <v>1</v>
      </c>
      <c r="B7" s="53">
        <v>2</v>
      </c>
      <c r="C7" s="53">
        <v>3</v>
      </c>
      <c r="D7" s="53">
        <v>4</v>
      </c>
      <c r="E7" s="53">
        <v>5</v>
      </c>
      <c r="F7" s="53">
        <v>6</v>
      </c>
      <c r="H7" s="53">
        <v>1</v>
      </c>
      <c r="I7" s="53">
        <v>2</v>
      </c>
      <c r="J7" s="53">
        <v>3</v>
      </c>
      <c r="K7" s="53">
        <v>4</v>
      </c>
      <c r="L7" s="53">
        <v>5</v>
      </c>
      <c r="M7" s="53">
        <v>6</v>
      </c>
    </row>
    <row r="8" spans="1:14" ht="25.5" customHeight="1" x14ac:dyDescent="0.2">
      <c r="A8" s="200" t="s">
        <v>505</v>
      </c>
      <c r="B8" s="203" t="s">
        <v>9</v>
      </c>
      <c r="C8" s="204"/>
      <c r="D8" s="54" t="s">
        <v>506</v>
      </c>
      <c r="E8" s="147" t="s">
        <v>507</v>
      </c>
      <c r="F8" s="207" t="s">
        <v>508</v>
      </c>
      <c r="H8" s="219" t="s">
        <v>505</v>
      </c>
      <c r="I8" s="222" t="s">
        <v>9</v>
      </c>
      <c r="J8" s="224"/>
      <c r="K8" s="54" t="s">
        <v>506</v>
      </c>
      <c r="L8" s="147" t="s">
        <v>507</v>
      </c>
      <c r="M8" s="226" t="s">
        <v>508</v>
      </c>
      <c r="N8" s="173" t="e">
        <f>F8-M8</f>
        <v>#VALUE!</v>
      </c>
    </row>
    <row r="9" spans="1:14" ht="25.5" customHeight="1" x14ac:dyDescent="0.2">
      <c r="A9" s="201"/>
      <c r="B9" s="201"/>
      <c r="C9" s="205"/>
      <c r="D9" s="54" t="s">
        <v>509</v>
      </c>
      <c r="E9" s="147" t="s">
        <v>510</v>
      </c>
      <c r="F9" s="208"/>
      <c r="H9" s="220"/>
      <c r="I9" s="223"/>
      <c r="J9" s="225"/>
      <c r="K9" s="54" t="s">
        <v>509</v>
      </c>
      <c r="L9" s="147" t="s">
        <v>510</v>
      </c>
      <c r="M9" s="227"/>
      <c r="N9" s="173">
        <f t="shared" ref="N9:N72" si="0">F9-M9</f>
        <v>0</v>
      </c>
    </row>
    <row r="10" spans="1:14" ht="25.5" customHeight="1" x14ac:dyDescent="0.2">
      <c r="A10" s="201"/>
      <c r="B10" s="201"/>
      <c r="C10" s="205"/>
      <c r="D10" s="54" t="s">
        <v>511</v>
      </c>
      <c r="E10" s="147" t="s">
        <v>512</v>
      </c>
      <c r="F10" s="208"/>
      <c r="H10" s="220"/>
      <c r="I10" s="223"/>
      <c r="J10" s="225"/>
      <c r="K10" s="54" t="s">
        <v>511</v>
      </c>
      <c r="L10" s="147" t="s">
        <v>512</v>
      </c>
      <c r="M10" s="227"/>
      <c r="N10" s="173">
        <f t="shared" si="0"/>
        <v>0</v>
      </c>
    </row>
    <row r="11" spans="1:14" ht="25.5" customHeight="1" x14ac:dyDescent="0.2">
      <c r="A11" s="202"/>
      <c r="B11" s="202"/>
      <c r="C11" s="206"/>
      <c r="D11" s="54" t="s">
        <v>513</v>
      </c>
      <c r="E11" s="147" t="s">
        <v>514</v>
      </c>
      <c r="F11" s="209"/>
      <c r="H11" s="221"/>
      <c r="I11" s="223"/>
      <c r="J11" s="225"/>
      <c r="K11" s="54" t="s">
        <v>513</v>
      </c>
      <c r="L11" s="147" t="s">
        <v>514</v>
      </c>
      <c r="M11" s="227"/>
      <c r="N11" s="173">
        <f t="shared" si="0"/>
        <v>0</v>
      </c>
    </row>
    <row r="12" spans="1:14" ht="25.5" customHeight="1" x14ac:dyDescent="0.2">
      <c r="A12" s="200" t="s">
        <v>515</v>
      </c>
      <c r="B12" s="203" t="s">
        <v>11</v>
      </c>
      <c r="C12" s="204"/>
      <c r="D12" s="54" t="s">
        <v>506</v>
      </c>
      <c r="E12" s="147" t="s">
        <v>507</v>
      </c>
      <c r="F12" s="207" t="s">
        <v>508</v>
      </c>
      <c r="H12" s="219" t="s">
        <v>515</v>
      </c>
      <c r="I12" s="222" t="s">
        <v>11</v>
      </c>
      <c r="J12" s="224"/>
      <c r="K12" s="54" t="s">
        <v>506</v>
      </c>
      <c r="L12" s="147" t="s">
        <v>507</v>
      </c>
      <c r="M12" s="226" t="s">
        <v>508</v>
      </c>
      <c r="N12" s="173" t="e">
        <f t="shared" si="0"/>
        <v>#VALUE!</v>
      </c>
    </row>
    <row r="13" spans="1:14" ht="25.5" customHeight="1" x14ac:dyDescent="0.2">
      <c r="A13" s="201"/>
      <c r="B13" s="201"/>
      <c r="C13" s="205"/>
      <c r="D13" s="54" t="s">
        <v>509</v>
      </c>
      <c r="E13" s="147" t="s">
        <v>510</v>
      </c>
      <c r="F13" s="208"/>
      <c r="H13" s="220"/>
      <c r="I13" s="223"/>
      <c r="J13" s="225"/>
      <c r="K13" s="54" t="s">
        <v>509</v>
      </c>
      <c r="L13" s="147" t="s">
        <v>510</v>
      </c>
      <c r="M13" s="227"/>
      <c r="N13" s="173">
        <f t="shared" si="0"/>
        <v>0</v>
      </c>
    </row>
    <row r="14" spans="1:14" ht="25.5" customHeight="1" x14ac:dyDescent="0.2">
      <c r="A14" s="201"/>
      <c r="B14" s="201"/>
      <c r="C14" s="205"/>
      <c r="D14" s="54" t="s">
        <v>511</v>
      </c>
      <c r="E14" s="147" t="s">
        <v>512</v>
      </c>
      <c r="F14" s="208"/>
      <c r="H14" s="220"/>
      <c r="I14" s="223"/>
      <c r="J14" s="225"/>
      <c r="K14" s="54" t="s">
        <v>511</v>
      </c>
      <c r="L14" s="147" t="s">
        <v>512</v>
      </c>
      <c r="M14" s="227"/>
      <c r="N14" s="173">
        <f t="shared" si="0"/>
        <v>0</v>
      </c>
    </row>
    <row r="15" spans="1:14" ht="25.5" customHeight="1" x14ac:dyDescent="0.2">
      <c r="A15" s="202"/>
      <c r="B15" s="202"/>
      <c r="C15" s="206"/>
      <c r="D15" s="54" t="s">
        <v>513</v>
      </c>
      <c r="E15" s="147" t="s">
        <v>514</v>
      </c>
      <c r="F15" s="209"/>
      <c r="H15" s="221"/>
      <c r="I15" s="223"/>
      <c r="J15" s="225"/>
      <c r="K15" s="54" t="s">
        <v>513</v>
      </c>
      <c r="L15" s="147" t="s">
        <v>514</v>
      </c>
      <c r="M15" s="227"/>
      <c r="N15" s="173">
        <f t="shared" si="0"/>
        <v>0</v>
      </c>
    </row>
    <row r="16" spans="1:14" ht="25.5" customHeight="1" x14ac:dyDescent="0.2">
      <c r="A16" s="203" t="s">
        <v>516</v>
      </c>
      <c r="B16" s="203" t="s">
        <v>13</v>
      </c>
      <c r="C16" s="204"/>
      <c r="D16" s="54" t="s">
        <v>517</v>
      </c>
      <c r="E16" s="147" t="s">
        <v>518</v>
      </c>
      <c r="F16" s="207" t="s">
        <v>508</v>
      </c>
      <c r="H16" s="228" t="s">
        <v>516</v>
      </c>
      <c r="I16" s="228" t="s">
        <v>13</v>
      </c>
      <c r="J16" s="229"/>
      <c r="K16" s="54" t="s">
        <v>517</v>
      </c>
      <c r="L16" s="147" t="s">
        <v>518</v>
      </c>
      <c r="M16" s="226" t="s">
        <v>508</v>
      </c>
      <c r="N16" s="173" t="e">
        <f t="shared" si="0"/>
        <v>#VALUE!</v>
      </c>
    </row>
    <row r="17" spans="1:14" ht="25.5" customHeight="1" x14ac:dyDescent="0.2">
      <c r="A17" s="201"/>
      <c r="B17" s="201"/>
      <c r="C17" s="205"/>
      <c r="D17" s="54" t="s">
        <v>519</v>
      </c>
      <c r="E17" s="147" t="s">
        <v>520</v>
      </c>
      <c r="F17" s="208"/>
      <c r="H17" s="223"/>
      <c r="I17" s="223"/>
      <c r="J17" s="225"/>
      <c r="K17" s="54" t="s">
        <v>519</v>
      </c>
      <c r="L17" s="147" t="s">
        <v>520</v>
      </c>
      <c r="M17" s="230"/>
      <c r="N17" s="173">
        <f t="shared" si="0"/>
        <v>0</v>
      </c>
    </row>
    <row r="18" spans="1:14" ht="25.5" customHeight="1" x14ac:dyDescent="0.2">
      <c r="A18" s="201"/>
      <c r="B18" s="201"/>
      <c r="C18" s="205"/>
      <c r="D18" s="54" t="s">
        <v>521</v>
      </c>
      <c r="E18" s="147" t="s">
        <v>522</v>
      </c>
      <c r="F18" s="208"/>
      <c r="H18" s="223"/>
      <c r="I18" s="223"/>
      <c r="J18" s="225"/>
      <c r="K18" s="54" t="s">
        <v>521</v>
      </c>
      <c r="L18" s="147" t="s">
        <v>522</v>
      </c>
      <c r="M18" s="230"/>
      <c r="N18" s="173">
        <f t="shared" si="0"/>
        <v>0</v>
      </c>
    </row>
    <row r="19" spans="1:14" ht="25.5" customHeight="1" x14ac:dyDescent="0.2">
      <c r="A19" s="202"/>
      <c r="B19" s="202"/>
      <c r="C19" s="206"/>
      <c r="D19" s="54" t="s">
        <v>523</v>
      </c>
      <c r="E19" s="147" t="s">
        <v>524</v>
      </c>
      <c r="F19" s="209"/>
      <c r="H19" s="223"/>
      <c r="I19" s="223"/>
      <c r="J19" s="225"/>
      <c r="K19" s="54" t="s">
        <v>523</v>
      </c>
      <c r="L19" s="147" t="s">
        <v>524</v>
      </c>
      <c r="M19" s="230"/>
      <c r="N19" s="173">
        <f t="shared" si="0"/>
        <v>0</v>
      </c>
    </row>
    <row r="20" spans="1:14" ht="63.75" customHeight="1" x14ac:dyDescent="0.2">
      <c r="A20" s="203" t="s">
        <v>14</v>
      </c>
      <c r="B20" s="203" t="s">
        <v>15</v>
      </c>
      <c r="C20" s="204"/>
      <c r="D20" s="54" t="s">
        <v>525</v>
      </c>
      <c r="E20" s="147" t="s">
        <v>526</v>
      </c>
      <c r="F20" s="207" t="s">
        <v>508</v>
      </c>
      <c r="H20" s="228" t="s">
        <v>14</v>
      </c>
      <c r="I20" s="228" t="s">
        <v>15</v>
      </c>
      <c r="J20" s="229"/>
      <c r="K20" s="54" t="s">
        <v>525</v>
      </c>
      <c r="L20" s="147" t="s">
        <v>526</v>
      </c>
      <c r="M20" s="226" t="s">
        <v>508</v>
      </c>
      <c r="N20" s="173" t="e">
        <f t="shared" si="0"/>
        <v>#VALUE!</v>
      </c>
    </row>
    <row r="21" spans="1:14" ht="63.75" customHeight="1" x14ac:dyDescent="0.2">
      <c r="A21" s="202"/>
      <c r="B21" s="202"/>
      <c r="C21" s="206"/>
      <c r="D21" s="54" t="s">
        <v>527</v>
      </c>
      <c r="E21" s="147" t="s">
        <v>528</v>
      </c>
      <c r="F21" s="209"/>
      <c r="H21" s="223"/>
      <c r="I21" s="223"/>
      <c r="J21" s="225"/>
      <c r="K21" s="54" t="s">
        <v>527</v>
      </c>
      <c r="L21" s="147" t="s">
        <v>528</v>
      </c>
      <c r="M21" s="230"/>
      <c r="N21" s="173">
        <f t="shared" si="0"/>
        <v>0</v>
      </c>
    </row>
    <row r="22" spans="1:14" ht="25.5" customHeight="1" x14ac:dyDescent="0.2">
      <c r="A22" s="203" t="s">
        <v>16</v>
      </c>
      <c r="B22" s="203" t="s">
        <v>17</v>
      </c>
      <c r="C22" s="204"/>
      <c r="D22" s="54" t="s">
        <v>529</v>
      </c>
      <c r="E22" s="147" t="s">
        <v>530</v>
      </c>
      <c r="F22" s="207" t="s">
        <v>508</v>
      </c>
      <c r="H22" s="228" t="s">
        <v>16</v>
      </c>
      <c r="I22" s="228" t="s">
        <v>17</v>
      </c>
      <c r="J22" s="229"/>
      <c r="K22" s="54" t="s">
        <v>529</v>
      </c>
      <c r="L22" s="147" t="s">
        <v>530</v>
      </c>
      <c r="M22" s="226" t="s">
        <v>508</v>
      </c>
      <c r="N22" s="173" t="e">
        <f t="shared" si="0"/>
        <v>#VALUE!</v>
      </c>
    </row>
    <row r="23" spans="1:14" ht="25.5" customHeight="1" x14ac:dyDescent="0.2">
      <c r="A23" s="201"/>
      <c r="B23" s="201"/>
      <c r="C23" s="205"/>
      <c r="D23" s="54" t="s">
        <v>531</v>
      </c>
      <c r="E23" s="147" t="s">
        <v>532</v>
      </c>
      <c r="F23" s="208"/>
      <c r="H23" s="223"/>
      <c r="I23" s="223"/>
      <c r="J23" s="225"/>
      <c r="K23" s="54" t="s">
        <v>531</v>
      </c>
      <c r="L23" s="147" t="s">
        <v>532</v>
      </c>
      <c r="M23" s="230"/>
      <c r="N23" s="173">
        <f t="shared" si="0"/>
        <v>0</v>
      </c>
    </row>
    <row r="24" spans="1:14" ht="25.5" customHeight="1" x14ac:dyDescent="0.2">
      <c r="A24" s="201"/>
      <c r="B24" s="201"/>
      <c r="C24" s="205"/>
      <c r="D24" s="54" t="s">
        <v>533</v>
      </c>
      <c r="E24" s="147" t="s">
        <v>534</v>
      </c>
      <c r="F24" s="208"/>
      <c r="H24" s="223"/>
      <c r="I24" s="223"/>
      <c r="J24" s="225"/>
      <c r="K24" s="54" t="s">
        <v>533</v>
      </c>
      <c r="L24" s="147" t="s">
        <v>534</v>
      </c>
      <c r="M24" s="230"/>
      <c r="N24" s="173">
        <f t="shared" si="0"/>
        <v>0</v>
      </c>
    </row>
    <row r="25" spans="1:14" ht="25.5" customHeight="1" x14ac:dyDescent="0.2">
      <c r="A25" s="202"/>
      <c r="B25" s="202"/>
      <c r="C25" s="206"/>
      <c r="D25" s="54" t="s">
        <v>535</v>
      </c>
      <c r="E25" s="147" t="s">
        <v>536</v>
      </c>
      <c r="F25" s="209"/>
      <c r="H25" s="223"/>
      <c r="I25" s="223"/>
      <c r="J25" s="225"/>
      <c r="K25" s="54" t="s">
        <v>535</v>
      </c>
      <c r="L25" s="147" t="s">
        <v>536</v>
      </c>
      <c r="M25" s="230"/>
      <c r="N25" s="173">
        <f t="shared" si="0"/>
        <v>0</v>
      </c>
    </row>
    <row r="26" spans="1:14" ht="12.75" customHeight="1" x14ac:dyDescent="0.2">
      <c r="A26" s="203" t="s">
        <v>18</v>
      </c>
      <c r="B26" s="203" t="s">
        <v>19</v>
      </c>
      <c r="C26" s="149"/>
      <c r="D26" s="54"/>
      <c r="E26" s="212" t="s">
        <v>537</v>
      </c>
      <c r="F26" s="213"/>
      <c r="H26" s="228" t="s">
        <v>18</v>
      </c>
      <c r="I26" s="228" t="s">
        <v>19</v>
      </c>
      <c r="J26" s="149"/>
      <c r="K26" s="54"/>
      <c r="L26" s="231" t="s">
        <v>537</v>
      </c>
      <c r="M26" s="225"/>
      <c r="N26" s="173">
        <f t="shared" si="0"/>
        <v>0</v>
      </c>
    </row>
    <row r="27" spans="1:14" ht="12.75" customHeight="1" x14ac:dyDescent="0.2">
      <c r="A27" s="201"/>
      <c r="B27" s="201"/>
      <c r="C27" s="149" t="s">
        <v>538</v>
      </c>
      <c r="D27" s="54" t="s">
        <v>539</v>
      </c>
      <c r="E27" s="147" t="s">
        <v>540</v>
      </c>
      <c r="F27" s="151">
        <v>889.96</v>
      </c>
      <c r="H27" s="223"/>
      <c r="I27" s="223"/>
      <c r="J27" s="149" t="s">
        <v>538</v>
      </c>
      <c r="K27" s="54" t="s">
        <v>539</v>
      </c>
      <c r="L27" s="147" t="s">
        <v>540</v>
      </c>
      <c r="M27" s="151">
        <v>832.87</v>
      </c>
      <c r="N27" s="173">
        <f t="shared" si="0"/>
        <v>57.090000000000032</v>
      </c>
    </row>
    <row r="28" spans="1:14" ht="12.75" customHeight="1" x14ac:dyDescent="0.2">
      <c r="A28" s="201"/>
      <c r="B28" s="201"/>
      <c r="C28" s="149" t="s">
        <v>541</v>
      </c>
      <c r="D28" s="54" t="s">
        <v>542</v>
      </c>
      <c r="E28" s="147" t="s">
        <v>543</v>
      </c>
      <c r="F28" s="151">
        <v>1523.32</v>
      </c>
      <c r="H28" s="223"/>
      <c r="I28" s="223"/>
      <c r="J28" s="149" t="s">
        <v>541</v>
      </c>
      <c r="K28" s="54" t="s">
        <v>542</v>
      </c>
      <c r="L28" s="147" t="s">
        <v>543</v>
      </c>
      <c r="M28" s="151">
        <v>1448.82</v>
      </c>
      <c r="N28" s="173">
        <f t="shared" si="0"/>
        <v>74.5</v>
      </c>
    </row>
    <row r="29" spans="1:14" ht="12.75" customHeight="1" x14ac:dyDescent="0.2">
      <c r="A29" s="201"/>
      <c r="B29" s="201"/>
      <c r="C29" s="149" t="s">
        <v>544</v>
      </c>
      <c r="D29" s="54" t="s">
        <v>545</v>
      </c>
      <c r="E29" s="147" t="s">
        <v>546</v>
      </c>
      <c r="F29" s="151">
        <v>2156.6799999999998</v>
      </c>
      <c r="H29" s="223"/>
      <c r="I29" s="223"/>
      <c r="J29" s="149" t="s">
        <v>544</v>
      </c>
      <c r="K29" s="54" t="s">
        <v>545</v>
      </c>
      <c r="L29" s="147" t="s">
        <v>546</v>
      </c>
      <c r="M29" s="151">
        <v>2064.77</v>
      </c>
      <c r="N29" s="173">
        <f t="shared" si="0"/>
        <v>91.909999999999854</v>
      </c>
    </row>
    <row r="30" spans="1:14" ht="12.75" customHeight="1" x14ac:dyDescent="0.2">
      <c r="A30" s="201"/>
      <c r="B30" s="201"/>
      <c r="C30" s="149" t="s">
        <v>547</v>
      </c>
      <c r="D30" s="54" t="s">
        <v>548</v>
      </c>
      <c r="E30" s="147" t="s">
        <v>549</v>
      </c>
      <c r="F30" s="151">
        <v>2790.04</v>
      </c>
      <c r="H30" s="223"/>
      <c r="I30" s="223"/>
      <c r="J30" s="149" t="s">
        <v>547</v>
      </c>
      <c r="K30" s="54" t="s">
        <v>548</v>
      </c>
      <c r="L30" s="147" t="s">
        <v>549</v>
      </c>
      <c r="M30" s="151">
        <v>2680.72</v>
      </c>
      <c r="N30" s="173">
        <f t="shared" si="0"/>
        <v>109.32000000000016</v>
      </c>
    </row>
    <row r="31" spans="1:14" ht="12.75" customHeight="1" x14ac:dyDescent="0.2">
      <c r="A31" s="202"/>
      <c r="B31" s="202"/>
      <c r="C31" s="149" t="s">
        <v>550</v>
      </c>
      <c r="D31" s="54" t="s">
        <v>551</v>
      </c>
      <c r="E31" s="147" t="s">
        <v>552</v>
      </c>
      <c r="F31" s="151">
        <v>3423.4</v>
      </c>
      <c r="H31" s="223"/>
      <c r="I31" s="223"/>
      <c r="J31" s="149" t="s">
        <v>550</v>
      </c>
      <c r="K31" s="54" t="s">
        <v>551</v>
      </c>
      <c r="L31" s="147" t="s">
        <v>552</v>
      </c>
      <c r="M31" s="151">
        <v>3296.67</v>
      </c>
      <c r="N31" s="173">
        <f t="shared" si="0"/>
        <v>126.73000000000002</v>
      </c>
    </row>
    <row r="32" spans="1:14" ht="25.5" customHeight="1" x14ac:dyDescent="0.2">
      <c r="A32" s="153"/>
      <c r="B32" s="153"/>
      <c r="C32" s="149"/>
      <c r="D32" s="54"/>
      <c r="E32" s="155"/>
      <c r="F32" s="156"/>
      <c r="H32" s="228" t="s">
        <v>4707</v>
      </c>
      <c r="I32" s="228" t="s">
        <v>4708</v>
      </c>
      <c r="J32" s="149"/>
      <c r="K32" s="54"/>
      <c r="L32" s="231" t="s">
        <v>4883</v>
      </c>
      <c r="M32" s="225"/>
      <c r="N32" s="173">
        <f t="shared" si="0"/>
        <v>0</v>
      </c>
    </row>
    <row r="33" spans="1:14" ht="12.75" customHeight="1" x14ac:dyDescent="0.2">
      <c r="A33" s="153"/>
      <c r="B33" s="153"/>
      <c r="C33" s="149"/>
      <c r="D33" s="54"/>
      <c r="E33" s="155"/>
      <c r="F33" s="156"/>
      <c r="H33" s="223"/>
      <c r="I33" s="223"/>
      <c r="J33" s="149" t="s">
        <v>4884</v>
      </c>
      <c r="K33" s="54" t="s">
        <v>4885</v>
      </c>
      <c r="L33" s="147" t="s">
        <v>4886</v>
      </c>
      <c r="M33" s="151">
        <v>207.34</v>
      </c>
      <c r="N33" s="173">
        <f t="shared" si="0"/>
        <v>-207.34</v>
      </c>
    </row>
    <row r="34" spans="1:14" ht="12.75" customHeight="1" x14ac:dyDescent="0.2">
      <c r="A34" s="153"/>
      <c r="B34" s="153"/>
      <c r="C34" s="149"/>
      <c r="D34" s="54"/>
      <c r="E34" s="155"/>
      <c r="F34" s="156"/>
      <c r="H34" s="223"/>
      <c r="I34" s="223"/>
      <c r="J34" s="149" t="s">
        <v>4887</v>
      </c>
      <c r="K34" s="54" t="s">
        <v>4888</v>
      </c>
      <c r="L34" s="147" t="s">
        <v>4889</v>
      </c>
      <c r="M34" s="151">
        <v>238.44</v>
      </c>
      <c r="N34" s="173">
        <f t="shared" si="0"/>
        <v>-238.44</v>
      </c>
    </row>
    <row r="35" spans="1:14" ht="12.75" customHeight="1" x14ac:dyDescent="0.2">
      <c r="A35" s="153"/>
      <c r="B35" s="153"/>
      <c r="C35" s="149"/>
      <c r="D35" s="54"/>
      <c r="E35" s="155"/>
      <c r="F35" s="156"/>
      <c r="H35" s="223"/>
      <c r="I35" s="223"/>
      <c r="J35" s="149" t="s">
        <v>4890</v>
      </c>
      <c r="K35" s="54" t="s">
        <v>4891</v>
      </c>
      <c r="L35" s="147" t="s">
        <v>4892</v>
      </c>
      <c r="M35" s="151">
        <v>269.54000000000002</v>
      </c>
      <c r="N35" s="173">
        <f t="shared" si="0"/>
        <v>-269.54000000000002</v>
      </c>
    </row>
    <row r="36" spans="1:14" ht="12.75" customHeight="1" x14ac:dyDescent="0.2">
      <c r="A36" s="153"/>
      <c r="B36" s="153"/>
      <c r="C36" s="149"/>
      <c r="D36" s="54"/>
      <c r="E36" s="155"/>
      <c r="F36" s="156"/>
      <c r="H36" s="223"/>
      <c r="I36" s="223"/>
      <c r="J36" s="149" t="s">
        <v>4893</v>
      </c>
      <c r="K36" s="54" t="s">
        <v>4894</v>
      </c>
      <c r="L36" s="147" t="s">
        <v>4895</v>
      </c>
      <c r="M36" s="151">
        <v>300.64</v>
      </c>
      <c r="N36" s="173">
        <f t="shared" si="0"/>
        <v>-300.64</v>
      </c>
    </row>
    <row r="37" spans="1:14" ht="12.75" customHeight="1" x14ac:dyDescent="0.2">
      <c r="A37" s="153"/>
      <c r="B37" s="153"/>
      <c r="C37" s="149"/>
      <c r="D37" s="54"/>
      <c r="E37" s="155"/>
      <c r="F37" s="156"/>
      <c r="H37" s="223"/>
      <c r="I37" s="223"/>
      <c r="J37" s="149" t="s">
        <v>4896</v>
      </c>
      <c r="K37" s="54" t="s">
        <v>4897</v>
      </c>
      <c r="L37" s="147" t="s">
        <v>4898</v>
      </c>
      <c r="M37" s="151">
        <v>331.74</v>
      </c>
      <c r="N37" s="173">
        <f t="shared" si="0"/>
        <v>-331.74</v>
      </c>
    </row>
    <row r="38" spans="1:14" ht="12.75" customHeight="1" x14ac:dyDescent="0.2">
      <c r="A38" s="153"/>
      <c r="B38" s="153"/>
      <c r="C38" s="149"/>
      <c r="D38" s="54"/>
      <c r="E38" s="155"/>
      <c r="F38" s="156"/>
      <c r="H38" s="223"/>
      <c r="I38" s="223"/>
      <c r="J38" s="149" t="s">
        <v>4899</v>
      </c>
      <c r="K38" s="54" t="s">
        <v>4900</v>
      </c>
      <c r="L38" s="147" t="s">
        <v>4901</v>
      </c>
      <c r="M38" s="151">
        <v>362.84</v>
      </c>
      <c r="N38" s="173">
        <f t="shared" si="0"/>
        <v>-362.84</v>
      </c>
    </row>
    <row r="39" spans="1:14" ht="12.75" customHeight="1" x14ac:dyDescent="0.2">
      <c r="A39" s="153"/>
      <c r="B39" s="153"/>
      <c r="C39" s="149"/>
      <c r="D39" s="54"/>
      <c r="E39" s="155"/>
      <c r="F39" s="156"/>
      <c r="H39" s="228" t="s">
        <v>4709</v>
      </c>
      <c r="I39" s="228" t="s">
        <v>4710</v>
      </c>
      <c r="J39" s="149"/>
      <c r="K39" s="54"/>
      <c r="L39" s="231" t="s">
        <v>4902</v>
      </c>
      <c r="M39" s="225"/>
      <c r="N39" s="173">
        <f t="shared" si="0"/>
        <v>0</v>
      </c>
    </row>
    <row r="40" spans="1:14" ht="12.75" customHeight="1" x14ac:dyDescent="0.2">
      <c r="A40" s="153"/>
      <c r="B40" s="153"/>
      <c r="C40" s="149"/>
      <c r="D40" s="54"/>
      <c r="E40" s="155"/>
      <c r="F40" s="156"/>
      <c r="H40" s="223"/>
      <c r="I40" s="223"/>
      <c r="J40" s="149" t="s">
        <v>4903</v>
      </c>
      <c r="K40" s="54" t="s">
        <v>4904</v>
      </c>
      <c r="L40" s="147" t="s">
        <v>2696</v>
      </c>
      <c r="M40" s="151">
        <v>143.84</v>
      </c>
      <c r="N40" s="173">
        <f t="shared" si="0"/>
        <v>-143.84</v>
      </c>
    </row>
    <row r="41" spans="1:14" ht="12.75" customHeight="1" x14ac:dyDescent="0.2">
      <c r="A41" s="153"/>
      <c r="B41" s="153"/>
      <c r="C41" s="149"/>
      <c r="D41" s="54"/>
      <c r="E41" s="155"/>
      <c r="F41" s="156"/>
      <c r="H41" s="223"/>
      <c r="I41" s="223"/>
      <c r="J41" s="149" t="s">
        <v>4905</v>
      </c>
      <c r="K41" s="54" t="s">
        <v>4906</v>
      </c>
      <c r="L41" s="147" t="s">
        <v>2699</v>
      </c>
      <c r="M41" s="151">
        <v>157.76</v>
      </c>
      <c r="N41" s="173">
        <f t="shared" si="0"/>
        <v>-157.76</v>
      </c>
    </row>
    <row r="42" spans="1:14" ht="12.75" customHeight="1" x14ac:dyDescent="0.2">
      <c r="A42" s="153"/>
      <c r="B42" s="153"/>
      <c r="C42" s="149"/>
      <c r="D42" s="54"/>
      <c r="E42" s="155"/>
      <c r="F42" s="156"/>
      <c r="H42" s="223"/>
      <c r="I42" s="223"/>
      <c r="J42" s="149" t="s">
        <v>4907</v>
      </c>
      <c r="K42" s="54" t="s">
        <v>4908</v>
      </c>
      <c r="L42" s="147" t="s">
        <v>2702</v>
      </c>
      <c r="M42" s="151">
        <v>171.68</v>
      </c>
      <c r="N42" s="173">
        <f t="shared" si="0"/>
        <v>-171.68</v>
      </c>
    </row>
    <row r="43" spans="1:14" ht="12.75" customHeight="1" x14ac:dyDescent="0.2">
      <c r="A43" s="153"/>
      <c r="B43" s="153"/>
      <c r="C43" s="149"/>
      <c r="D43" s="54"/>
      <c r="E43" s="155"/>
      <c r="F43" s="156"/>
      <c r="H43" s="223"/>
      <c r="I43" s="223"/>
      <c r="J43" s="149" t="s">
        <v>4909</v>
      </c>
      <c r="K43" s="54" t="s">
        <v>4910</v>
      </c>
      <c r="L43" s="147" t="s">
        <v>2705</v>
      </c>
      <c r="M43" s="151">
        <v>185.6</v>
      </c>
      <c r="N43" s="173">
        <f t="shared" si="0"/>
        <v>-185.6</v>
      </c>
    </row>
    <row r="44" spans="1:14" ht="12.75" customHeight="1" x14ac:dyDescent="0.2">
      <c r="A44" s="153"/>
      <c r="B44" s="153"/>
      <c r="C44" s="149"/>
      <c r="D44" s="54"/>
      <c r="E44" s="155"/>
      <c r="F44" s="156"/>
      <c r="H44" s="223"/>
      <c r="I44" s="223"/>
      <c r="J44" s="149" t="s">
        <v>4911</v>
      </c>
      <c r="K44" s="54" t="s">
        <v>4912</v>
      </c>
      <c r="L44" s="147" t="s">
        <v>4913</v>
      </c>
      <c r="M44" s="151">
        <v>199.52</v>
      </c>
      <c r="N44" s="173">
        <f t="shared" si="0"/>
        <v>-199.52</v>
      </c>
    </row>
    <row r="45" spans="1:14" ht="12.75" customHeight="1" x14ac:dyDescent="0.2">
      <c r="A45" s="153"/>
      <c r="B45" s="153"/>
      <c r="C45" s="149"/>
      <c r="D45" s="54"/>
      <c r="E45" s="155"/>
      <c r="F45" s="156"/>
      <c r="H45" s="223"/>
      <c r="I45" s="223"/>
      <c r="J45" s="149" t="s">
        <v>4914</v>
      </c>
      <c r="K45" s="54" t="s">
        <v>4915</v>
      </c>
      <c r="L45" s="147" t="s">
        <v>3252</v>
      </c>
      <c r="M45" s="151">
        <v>213.44</v>
      </c>
      <c r="N45" s="173">
        <f t="shared" si="0"/>
        <v>-213.44</v>
      </c>
    </row>
    <row r="46" spans="1:14" ht="12.75" customHeight="1" x14ac:dyDescent="0.2">
      <c r="A46" s="203" t="s">
        <v>553</v>
      </c>
      <c r="B46" s="203" t="s">
        <v>22</v>
      </c>
      <c r="C46" s="149"/>
      <c r="D46" s="54"/>
      <c r="E46" s="212" t="s">
        <v>554</v>
      </c>
      <c r="F46" s="213"/>
      <c r="H46" s="228" t="s">
        <v>553</v>
      </c>
      <c r="I46" s="228" t="s">
        <v>22</v>
      </c>
      <c r="J46" s="149"/>
      <c r="K46" s="54"/>
      <c r="L46" s="231" t="s">
        <v>554</v>
      </c>
      <c r="M46" s="225"/>
      <c r="N46" s="173">
        <f t="shared" si="0"/>
        <v>0</v>
      </c>
    </row>
    <row r="47" spans="1:14" ht="12.75" customHeight="1" x14ac:dyDescent="0.2">
      <c r="A47" s="201"/>
      <c r="B47" s="201"/>
      <c r="C47" s="149" t="s">
        <v>555</v>
      </c>
      <c r="D47" s="54" t="s">
        <v>556</v>
      </c>
      <c r="E47" s="147" t="s">
        <v>557</v>
      </c>
      <c r="F47" s="151">
        <v>843.15</v>
      </c>
      <c r="H47" s="223"/>
      <c r="I47" s="223"/>
      <c r="J47" s="149" t="s">
        <v>555</v>
      </c>
      <c r="K47" s="54" t="s">
        <v>556</v>
      </c>
      <c r="L47" s="147" t="s">
        <v>557</v>
      </c>
      <c r="M47" s="151">
        <v>859.14</v>
      </c>
      <c r="N47" s="173">
        <f t="shared" si="0"/>
        <v>-15.990000000000009</v>
      </c>
    </row>
    <row r="48" spans="1:14" ht="12.75" customHeight="1" x14ac:dyDescent="0.2">
      <c r="A48" s="201"/>
      <c r="B48" s="201"/>
      <c r="C48" s="149" t="s">
        <v>558</v>
      </c>
      <c r="D48" s="54" t="s">
        <v>559</v>
      </c>
      <c r="E48" s="147" t="s">
        <v>560</v>
      </c>
      <c r="F48" s="151">
        <v>1070.58</v>
      </c>
      <c r="H48" s="223"/>
      <c r="I48" s="223"/>
      <c r="J48" s="149" t="s">
        <v>558</v>
      </c>
      <c r="K48" s="54" t="s">
        <v>559</v>
      </c>
      <c r="L48" s="147" t="s">
        <v>560</v>
      </c>
      <c r="M48" s="151">
        <v>1087.02</v>
      </c>
      <c r="N48" s="173">
        <f t="shared" si="0"/>
        <v>-16.440000000000055</v>
      </c>
    </row>
    <row r="49" spans="1:14" ht="12.75" customHeight="1" x14ac:dyDescent="0.2">
      <c r="A49" s="201"/>
      <c r="B49" s="201"/>
      <c r="C49" s="149" t="s">
        <v>561</v>
      </c>
      <c r="D49" s="54" t="s">
        <v>562</v>
      </c>
      <c r="E49" s="147" t="s">
        <v>563</v>
      </c>
      <c r="F49" s="151">
        <v>1292.08</v>
      </c>
      <c r="H49" s="223"/>
      <c r="I49" s="223"/>
      <c r="J49" s="149" t="s">
        <v>561</v>
      </c>
      <c r="K49" s="54" t="s">
        <v>562</v>
      </c>
      <c r="L49" s="147" t="s">
        <v>563</v>
      </c>
      <c r="M49" s="151">
        <v>1311.92</v>
      </c>
      <c r="N49" s="173">
        <f t="shared" si="0"/>
        <v>-19.840000000000146</v>
      </c>
    </row>
    <row r="50" spans="1:14" ht="12.75" customHeight="1" x14ac:dyDescent="0.2">
      <c r="A50" s="201"/>
      <c r="B50" s="201"/>
      <c r="C50" s="149" t="s">
        <v>564</v>
      </c>
      <c r="D50" s="54" t="s">
        <v>565</v>
      </c>
      <c r="E50" s="147" t="s">
        <v>566</v>
      </c>
      <c r="F50" s="151">
        <v>1513.58</v>
      </c>
      <c r="H50" s="223"/>
      <c r="I50" s="223"/>
      <c r="J50" s="149" t="s">
        <v>564</v>
      </c>
      <c r="K50" s="54" t="s">
        <v>565</v>
      </c>
      <c r="L50" s="147" t="s">
        <v>566</v>
      </c>
      <c r="M50" s="151">
        <v>1536.82</v>
      </c>
      <c r="N50" s="173">
        <f t="shared" si="0"/>
        <v>-23.240000000000009</v>
      </c>
    </row>
    <row r="51" spans="1:14" ht="12.75" customHeight="1" x14ac:dyDescent="0.2">
      <c r="A51" s="201"/>
      <c r="B51" s="201"/>
      <c r="C51" s="149" t="s">
        <v>567</v>
      </c>
      <c r="D51" s="54" t="s">
        <v>568</v>
      </c>
      <c r="E51" s="147" t="s">
        <v>569</v>
      </c>
      <c r="F51" s="151">
        <v>1735.08</v>
      </c>
      <c r="H51" s="223"/>
      <c r="I51" s="223"/>
      <c r="J51" s="149" t="s">
        <v>567</v>
      </c>
      <c r="K51" s="54" t="s">
        <v>568</v>
      </c>
      <c r="L51" s="147" t="s">
        <v>569</v>
      </c>
      <c r="M51" s="151">
        <v>1761.72</v>
      </c>
      <c r="N51" s="173">
        <f t="shared" si="0"/>
        <v>-26.6400000000001</v>
      </c>
    </row>
    <row r="52" spans="1:14" ht="12.75" customHeight="1" x14ac:dyDescent="0.2">
      <c r="A52" s="201"/>
      <c r="B52" s="201"/>
      <c r="C52" s="149" t="s">
        <v>570</v>
      </c>
      <c r="D52" s="54" t="s">
        <v>571</v>
      </c>
      <c r="E52" s="147" t="s">
        <v>572</v>
      </c>
      <c r="F52" s="151">
        <v>1954.87</v>
      </c>
      <c r="H52" s="223"/>
      <c r="I52" s="223"/>
      <c r="J52" s="149" t="s">
        <v>570</v>
      </c>
      <c r="K52" s="54" t="s">
        <v>571</v>
      </c>
      <c r="L52" s="147" t="s">
        <v>572</v>
      </c>
      <c r="M52" s="151">
        <v>1986.62</v>
      </c>
      <c r="N52" s="173">
        <f t="shared" si="0"/>
        <v>-31.75</v>
      </c>
    </row>
    <row r="53" spans="1:14" ht="12.75" customHeight="1" x14ac:dyDescent="0.2">
      <c r="A53" s="201"/>
      <c r="B53" s="201"/>
      <c r="C53" s="149" t="s">
        <v>573</v>
      </c>
      <c r="D53" s="54" t="s">
        <v>574</v>
      </c>
      <c r="E53" s="147" t="s">
        <v>575</v>
      </c>
      <c r="F53" s="151">
        <v>2178.08</v>
      </c>
      <c r="H53" s="223"/>
      <c r="I53" s="223"/>
      <c r="J53" s="149" t="s">
        <v>573</v>
      </c>
      <c r="K53" s="54" t="s">
        <v>574</v>
      </c>
      <c r="L53" s="147" t="s">
        <v>575</v>
      </c>
      <c r="M53" s="151">
        <v>2211.52</v>
      </c>
      <c r="N53" s="173">
        <f t="shared" si="0"/>
        <v>-33.440000000000055</v>
      </c>
    </row>
    <row r="54" spans="1:14" ht="12.75" customHeight="1" x14ac:dyDescent="0.2">
      <c r="A54" s="201"/>
      <c r="B54" s="201"/>
      <c r="C54" s="149" t="s">
        <v>576</v>
      </c>
      <c r="D54" s="54" t="s">
        <v>577</v>
      </c>
      <c r="E54" s="147" t="s">
        <v>578</v>
      </c>
      <c r="F54" s="151">
        <v>2694.92</v>
      </c>
      <c r="H54" s="223"/>
      <c r="I54" s="223"/>
      <c r="J54" s="149" t="s">
        <v>576</v>
      </c>
      <c r="K54" s="54" t="s">
        <v>577</v>
      </c>
      <c r="L54" s="147" t="s">
        <v>578</v>
      </c>
      <c r="M54" s="151">
        <v>2736.28</v>
      </c>
      <c r="N54" s="173">
        <f t="shared" si="0"/>
        <v>-41.360000000000127</v>
      </c>
    </row>
    <row r="55" spans="1:14" ht="12.75" customHeight="1" x14ac:dyDescent="0.2">
      <c r="A55" s="201"/>
      <c r="B55" s="201"/>
      <c r="C55" s="149" t="s">
        <v>579</v>
      </c>
      <c r="D55" s="54" t="s">
        <v>580</v>
      </c>
      <c r="E55" s="147" t="s">
        <v>581</v>
      </c>
      <c r="F55" s="151">
        <v>3802.42</v>
      </c>
      <c r="H55" s="223"/>
      <c r="I55" s="223"/>
      <c r="J55" s="149" t="s">
        <v>579</v>
      </c>
      <c r="K55" s="54" t="s">
        <v>580</v>
      </c>
      <c r="L55" s="147" t="s">
        <v>581</v>
      </c>
      <c r="M55" s="151">
        <v>3860.78</v>
      </c>
      <c r="N55" s="173">
        <f t="shared" si="0"/>
        <v>-58.360000000000127</v>
      </c>
    </row>
    <row r="56" spans="1:14" ht="12.75" customHeight="1" x14ac:dyDescent="0.2">
      <c r="A56" s="201"/>
      <c r="B56" s="201"/>
      <c r="C56" s="149" t="s">
        <v>582</v>
      </c>
      <c r="D56" s="54" t="s">
        <v>583</v>
      </c>
      <c r="E56" s="147" t="s">
        <v>584</v>
      </c>
      <c r="F56" s="151">
        <v>4909.92</v>
      </c>
      <c r="H56" s="223"/>
      <c r="I56" s="223"/>
      <c r="J56" s="149" t="s">
        <v>582</v>
      </c>
      <c r="K56" s="54" t="s">
        <v>583</v>
      </c>
      <c r="L56" s="147" t="s">
        <v>584</v>
      </c>
      <c r="M56" s="151">
        <v>4985.28</v>
      </c>
      <c r="N56" s="173">
        <f t="shared" si="0"/>
        <v>-75.359999999999673</v>
      </c>
    </row>
    <row r="57" spans="1:14" ht="12.75" customHeight="1" x14ac:dyDescent="0.2">
      <c r="A57" s="201"/>
      <c r="B57" s="201"/>
      <c r="C57" s="149" t="s">
        <v>585</v>
      </c>
      <c r="D57" s="54" t="s">
        <v>586</v>
      </c>
      <c r="E57" s="147" t="s">
        <v>587</v>
      </c>
      <c r="F57" s="151">
        <v>6017.42</v>
      </c>
      <c r="H57" s="223"/>
      <c r="I57" s="223"/>
      <c r="J57" s="149" t="s">
        <v>585</v>
      </c>
      <c r="K57" s="54" t="s">
        <v>586</v>
      </c>
      <c r="L57" s="147" t="s">
        <v>587</v>
      </c>
      <c r="M57" s="151">
        <v>6109.78</v>
      </c>
      <c r="N57" s="173">
        <f t="shared" si="0"/>
        <v>-92.359999999999673</v>
      </c>
    </row>
    <row r="58" spans="1:14" ht="12.75" customHeight="1" x14ac:dyDescent="0.2">
      <c r="A58" s="201"/>
      <c r="B58" s="201"/>
      <c r="C58" s="149" t="s">
        <v>588</v>
      </c>
      <c r="D58" s="54"/>
      <c r="E58" s="147" t="s">
        <v>589</v>
      </c>
      <c r="F58" s="151"/>
      <c r="H58" s="223"/>
      <c r="I58" s="223"/>
      <c r="J58" s="149" t="s">
        <v>588</v>
      </c>
      <c r="K58" s="54"/>
      <c r="L58" s="147" t="s">
        <v>4916</v>
      </c>
      <c r="M58" s="151"/>
      <c r="N58" s="173">
        <f t="shared" si="0"/>
        <v>0</v>
      </c>
    </row>
    <row r="59" spans="1:14" ht="12.75" customHeight="1" x14ac:dyDescent="0.2">
      <c r="A59" s="201"/>
      <c r="B59" s="201"/>
      <c r="C59" s="149" t="s">
        <v>590</v>
      </c>
      <c r="D59" s="54" t="s">
        <v>591</v>
      </c>
      <c r="E59" s="147" t="s">
        <v>592</v>
      </c>
      <c r="F59" s="151">
        <v>7309.5</v>
      </c>
      <c r="H59" s="223"/>
      <c r="I59" s="223"/>
      <c r="J59" s="149" t="s">
        <v>590</v>
      </c>
      <c r="K59" s="54" t="s">
        <v>591</v>
      </c>
      <c r="L59" s="147" t="s">
        <v>592</v>
      </c>
      <c r="M59" s="151">
        <v>7421.7</v>
      </c>
      <c r="N59" s="173">
        <f t="shared" si="0"/>
        <v>-112.19999999999982</v>
      </c>
    </row>
    <row r="60" spans="1:14" ht="12.75" customHeight="1" x14ac:dyDescent="0.2">
      <c r="A60" s="201"/>
      <c r="B60" s="201"/>
      <c r="C60" s="149" t="s">
        <v>593</v>
      </c>
      <c r="D60" s="54" t="s">
        <v>594</v>
      </c>
      <c r="E60" s="147" t="s">
        <v>595</v>
      </c>
      <c r="F60" s="151">
        <v>9524.5</v>
      </c>
      <c r="H60" s="223"/>
      <c r="I60" s="223"/>
      <c r="J60" s="149" t="s">
        <v>593</v>
      </c>
      <c r="K60" s="54" t="s">
        <v>594</v>
      </c>
      <c r="L60" s="147" t="s">
        <v>595</v>
      </c>
      <c r="M60" s="151">
        <v>9670.7000000000007</v>
      </c>
      <c r="N60" s="173">
        <f t="shared" si="0"/>
        <v>-146.20000000000073</v>
      </c>
    </row>
    <row r="61" spans="1:14" ht="12.75" customHeight="1" x14ac:dyDescent="0.2">
      <c r="A61" s="201"/>
      <c r="B61" s="201"/>
      <c r="C61" s="149" t="s">
        <v>596</v>
      </c>
      <c r="D61" s="54" t="s">
        <v>597</v>
      </c>
      <c r="E61" s="147" t="s">
        <v>598</v>
      </c>
      <c r="F61" s="151">
        <v>11739.5</v>
      </c>
      <c r="H61" s="223"/>
      <c r="I61" s="223"/>
      <c r="J61" s="149" t="s">
        <v>596</v>
      </c>
      <c r="K61" s="54" t="s">
        <v>597</v>
      </c>
      <c r="L61" s="147" t="s">
        <v>598</v>
      </c>
      <c r="M61" s="151">
        <v>11919.7</v>
      </c>
      <c r="N61" s="173">
        <f t="shared" si="0"/>
        <v>-180.20000000000073</v>
      </c>
    </row>
    <row r="62" spans="1:14" ht="12.75" customHeight="1" x14ac:dyDescent="0.2">
      <c r="A62" s="201"/>
      <c r="B62" s="201"/>
      <c r="C62" s="149" t="s">
        <v>599</v>
      </c>
      <c r="D62" s="54" t="s">
        <v>600</v>
      </c>
      <c r="E62" s="147" t="s">
        <v>601</v>
      </c>
      <c r="F62" s="151">
        <v>14508.25</v>
      </c>
      <c r="H62" s="223"/>
      <c r="I62" s="223"/>
      <c r="J62" s="149" t="s">
        <v>599</v>
      </c>
      <c r="K62" s="54" t="s">
        <v>600</v>
      </c>
      <c r="L62" s="147" t="s">
        <v>601</v>
      </c>
      <c r="M62" s="151">
        <v>14730.95</v>
      </c>
      <c r="N62" s="173">
        <f t="shared" si="0"/>
        <v>-222.70000000000073</v>
      </c>
    </row>
    <row r="63" spans="1:14" ht="12.75" customHeight="1" x14ac:dyDescent="0.2">
      <c r="A63" s="201"/>
      <c r="B63" s="201"/>
      <c r="C63" s="149" t="s">
        <v>602</v>
      </c>
      <c r="D63" s="54" t="s">
        <v>603</v>
      </c>
      <c r="E63" s="147" t="s">
        <v>604</v>
      </c>
      <c r="F63" s="151">
        <v>18938.25</v>
      </c>
      <c r="H63" s="223"/>
      <c r="I63" s="223"/>
      <c r="J63" s="149" t="s">
        <v>602</v>
      </c>
      <c r="K63" s="54" t="s">
        <v>603</v>
      </c>
      <c r="L63" s="147" t="s">
        <v>604</v>
      </c>
      <c r="M63" s="151">
        <v>19228.95</v>
      </c>
      <c r="N63" s="173">
        <f t="shared" si="0"/>
        <v>-290.70000000000073</v>
      </c>
    </row>
    <row r="64" spans="1:14" ht="12.75" customHeight="1" x14ac:dyDescent="0.2">
      <c r="A64" s="201"/>
      <c r="B64" s="201"/>
      <c r="C64" s="149" t="s">
        <v>605</v>
      </c>
      <c r="D64" s="54" t="s">
        <v>606</v>
      </c>
      <c r="E64" s="147" t="s">
        <v>607</v>
      </c>
      <c r="F64" s="151">
        <v>23368.25</v>
      </c>
      <c r="H64" s="223"/>
      <c r="I64" s="223"/>
      <c r="J64" s="149" t="s">
        <v>605</v>
      </c>
      <c r="K64" s="54" t="s">
        <v>606</v>
      </c>
      <c r="L64" s="147" t="s">
        <v>607</v>
      </c>
      <c r="M64" s="151">
        <v>23726.95</v>
      </c>
      <c r="N64" s="173">
        <f t="shared" si="0"/>
        <v>-358.70000000000073</v>
      </c>
    </row>
    <row r="65" spans="1:14" ht="12.75" customHeight="1" x14ac:dyDescent="0.2">
      <c r="A65" s="201"/>
      <c r="B65" s="201"/>
      <c r="C65" s="149" t="s">
        <v>608</v>
      </c>
      <c r="D65" s="54" t="s">
        <v>609</v>
      </c>
      <c r="E65" s="147" t="s">
        <v>610</v>
      </c>
      <c r="F65" s="151">
        <v>27798.25</v>
      </c>
      <c r="H65" s="223"/>
      <c r="I65" s="223"/>
      <c r="J65" s="149" t="s">
        <v>608</v>
      </c>
      <c r="K65" s="54" t="s">
        <v>609</v>
      </c>
      <c r="L65" s="147" t="s">
        <v>610</v>
      </c>
      <c r="M65" s="151">
        <v>28224.95</v>
      </c>
      <c r="N65" s="173">
        <f t="shared" si="0"/>
        <v>-426.70000000000073</v>
      </c>
    </row>
    <row r="66" spans="1:14" ht="12.75" customHeight="1" x14ac:dyDescent="0.2">
      <c r="A66" s="201"/>
      <c r="B66" s="201"/>
      <c r="C66" s="149" t="s">
        <v>611</v>
      </c>
      <c r="D66" s="54" t="s">
        <v>612</v>
      </c>
      <c r="E66" s="147" t="s">
        <v>613</v>
      </c>
      <c r="F66" s="151">
        <v>32228.25</v>
      </c>
      <c r="H66" s="223"/>
      <c r="I66" s="223"/>
      <c r="J66" s="149" t="s">
        <v>611</v>
      </c>
      <c r="K66" s="54" t="s">
        <v>612</v>
      </c>
      <c r="L66" s="147" t="s">
        <v>613</v>
      </c>
      <c r="M66" s="151">
        <v>32722.95</v>
      </c>
      <c r="N66" s="173">
        <f t="shared" si="0"/>
        <v>-494.70000000000073</v>
      </c>
    </row>
    <row r="67" spans="1:14" ht="12.75" customHeight="1" x14ac:dyDescent="0.2">
      <c r="A67" s="201"/>
      <c r="B67" s="201"/>
      <c r="C67" s="149" t="s">
        <v>614</v>
      </c>
      <c r="D67" s="54" t="s">
        <v>615</v>
      </c>
      <c r="E67" s="147" t="s">
        <v>616</v>
      </c>
      <c r="F67" s="151">
        <v>37765.75</v>
      </c>
      <c r="H67" s="223"/>
      <c r="I67" s="223"/>
      <c r="J67" s="149" t="s">
        <v>614</v>
      </c>
      <c r="K67" s="54" t="s">
        <v>615</v>
      </c>
      <c r="L67" s="147" t="s">
        <v>616</v>
      </c>
      <c r="M67" s="151">
        <v>38345.449999999997</v>
      </c>
      <c r="N67" s="173">
        <f t="shared" si="0"/>
        <v>-579.69999999999709</v>
      </c>
    </row>
    <row r="68" spans="1:14" ht="12.75" customHeight="1" x14ac:dyDescent="0.2">
      <c r="A68" s="202"/>
      <c r="B68" s="202"/>
      <c r="C68" s="149" t="s">
        <v>617</v>
      </c>
      <c r="D68" s="54" t="s">
        <v>618</v>
      </c>
      <c r="E68" s="147" t="s">
        <v>619</v>
      </c>
      <c r="F68" s="151">
        <v>46625.75</v>
      </c>
      <c r="H68" s="223"/>
      <c r="I68" s="223"/>
      <c r="J68" s="149" t="s">
        <v>617</v>
      </c>
      <c r="K68" s="54" t="s">
        <v>618</v>
      </c>
      <c r="L68" s="147" t="s">
        <v>619</v>
      </c>
      <c r="M68" s="151">
        <v>47341.45</v>
      </c>
      <c r="N68" s="173">
        <f t="shared" si="0"/>
        <v>-715.69999999999709</v>
      </c>
    </row>
    <row r="69" spans="1:14" ht="12.75" customHeight="1" x14ac:dyDescent="0.2">
      <c r="A69" s="203" t="s">
        <v>23</v>
      </c>
      <c r="B69" s="203" t="s">
        <v>24</v>
      </c>
      <c r="C69" s="149"/>
      <c r="D69" s="54"/>
      <c r="E69" s="212" t="s">
        <v>620</v>
      </c>
      <c r="F69" s="213"/>
      <c r="H69" s="203" t="s">
        <v>23</v>
      </c>
      <c r="I69" s="203" t="s">
        <v>24</v>
      </c>
      <c r="J69" s="149"/>
      <c r="K69" s="54"/>
      <c r="L69" s="231" t="s">
        <v>620</v>
      </c>
      <c r="M69" s="225"/>
      <c r="N69" s="173">
        <f t="shared" si="0"/>
        <v>0</v>
      </c>
    </row>
    <row r="70" spans="1:14" ht="12.75" customHeight="1" x14ac:dyDescent="0.2">
      <c r="A70" s="201"/>
      <c r="B70" s="201"/>
      <c r="C70" s="204" t="s">
        <v>621</v>
      </c>
      <c r="D70" s="54" t="s">
        <v>622</v>
      </c>
      <c r="E70" s="147" t="s">
        <v>623</v>
      </c>
      <c r="F70" s="214">
        <v>1092.31</v>
      </c>
      <c r="H70" s="220"/>
      <c r="I70" s="220"/>
      <c r="J70" s="229" t="s">
        <v>621</v>
      </c>
      <c r="K70" s="54" t="s">
        <v>622</v>
      </c>
      <c r="L70" s="147" t="s">
        <v>623</v>
      </c>
      <c r="M70" s="232">
        <v>1099.79</v>
      </c>
      <c r="N70" s="173">
        <f t="shared" si="0"/>
        <v>-7.4800000000000182</v>
      </c>
    </row>
    <row r="71" spans="1:14" ht="12.75" customHeight="1" x14ac:dyDescent="0.2">
      <c r="A71" s="201"/>
      <c r="B71" s="201"/>
      <c r="C71" s="205"/>
      <c r="D71" s="54" t="s">
        <v>624</v>
      </c>
      <c r="E71" s="147" t="s">
        <v>623</v>
      </c>
      <c r="F71" s="215"/>
      <c r="H71" s="220"/>
      <c r="I71" s="220"/>
      <c r="J71" s="225"/>
      <c r="K71" s="54" t="s">
        <v>624</v>
      </c>
      <c r="L71" s="147" t="s">
        <v>623</v>
      </c>
      <c r="M71" s="233"/>
      <c r="N71" s="173">
        <f t="shared" si="0"/>
        <v>0</v>
      </c>
    </row>
    <row r="72" spans="1:14" ht="12.75" customHeight="1" x14ac:dyDescent="0.2">
      <c r="A72" s="201"/>
      <c r="B72" s="201"/>
      <c r="C72" s="205"/>
      <c r="D72" s="54" t="s">
        <v>625</v>
      </c>
      <c r="E72" s="147" t="s">
        <v>623</v>
      </c>
      <c r="F72" s="215"/>
      <c r="H72" s="220"/>
      <c r="I72" s="220"/>
      <c r="J72" s="225"/>
      <c r="K72" s="54" t="s">
        <v>625</v>
      </c>
      <c r="L72" s="147" t="s">
        <v>623</v>
      </c>
      <c r="M72" s="233"/>
      <c r="N72" s="173">
        <f t="shared" si="0"/>
        <v>0</v>
      </c>
    </row>
    <row r="73" spans="1:14" ht="12.75" customHeight="1" x14ac:dyDescent="0.2">
      <c r="A73" s="201"/>
      <c r="B73" s="201"/>
      <c r="C73" s="206"/>
      <c r="D73" s="54" t="s">
        <v>626</v>
      </c>
      <c r="E73" s="147" t="s">
        <v>627</v>
      </c>
      <c r="F73" s="216"/>
      <c r="H73" s="220"/>
      <c r="I73" s="220"/>
      <c r="J73" s="225"/>
      <c r="K73" s="54" t="s">
        <v>626</v>
      </c>
      <c r="L73" s="147" t="s">
        <v>627</v>
      </c>
      <c r="M73" s="233"/>
      <c r="N73" s="173">
        <f t="shared" ref="N73:N136" si="1">F73-M73</f>
        <v>0</v>
      </c>
    </row>
    <row r="74" spans="1:14" ht="12.75" customHeight="1" x14ac:dyDescent="0.2">
      <c r="A74" s="201"/>
      <c r="B74" s="201"/>
      <c r="C74" s="204" t="s">
        <v>628</v>
      </c>
      <c r="D74" s="54" t="s">
        <v>629</v>
      </c>
      <c r="E74" s="147" t="s">
        <v>630</v>
      </c>
      <c r="F74" s="214">
        <v>2184.62</v>
      </c>
      <c r="H74" s="220"/>
      <c r="I74" s="220"/>
      <c r="J74" s="229" t="s">
        <v>628</v>
      </c>
      <c r="K74" s="54" t="s">
        <v>629</v>
      </c>
      <c r="L74" s="147" t="s">
        <v>630</v>
      </c>
      <c r="M74" s="232">
        <v>2199.58</v>
      </c>
      <c r="N74" s="173">
        <f t="shared" si="1"/>
        <v>-14.960000000000036</v>
      </c>
    </row>
    <row r="75" spans="1:14" ht="12.75" customHeight="1" x14ac:dyDescent="0.2">
      <c r="A75" s="201"/>
      <c r="B75" s="201"/>
      <c r="C75" s="205"/>
      <c r="D75" s="54" t="s">
        <v>631</v>
      </c>
      <c r="E75" s="147" t="s">
        <v>630</v>
      </c>
      <c r="F75" s="215"/>
      <c r="H75" s="220"/>
      <c r="I75" s="220"/>
      <c r="J75" s="225"/>
      <c r="K75" s="54" t="s">
        <v>631</v>
      </c>
      <c r="L75" s="147" t="s">
        <v>630</v>
      </c>
      <c r="M75" s="233"/>
      <c r="N75" s="173">
        <f t="shared" si="1"/>
        <v>0</v>
      </c>
    </row>
    <row r="76" spans="1:14" ht="12.75" customHeight="1" x14ac:dyDescent="0.2">
      <c r="A76" s="201"/>
      <c r="B76" s="201"/>
      <c r="C76" s="205"/>
      <c r="D76" s="54" t="s">
        <v>632</v>
      </c>
      <c r="E76" s="147" t="s">
        <v>630</v>
      </c>
      <c r="F76" s="215"/>
      <c r="H76" s="220"/>
      <c r="I76" s="220"/>
      <c r="J76" s="225"/>
      <c r="K76" s="54" t="s">
        <v>632</v>
      </c>
      <c r="L76" s="147" t="s">
        <v>630</v>
      </c>
      <c r="M76" s="233"/>
      <c r="N76" s="173">
        <f t="shared" si="1"/>
        <v>0</v>
      </c>
    </row>
    <row r="77" spans="1:14" ht="12.75" customHeight="1" x14ac:dyDescent="0.2">
      <c r="A77" s="201"/>
      <c r="B77" s="201"/>
      <c r="C77" s="206"/>
      <c r="D77" s="54" t="s">
        <v>633</v>
      </c>
      <c r="E77" s="147" t="s">
        <v>634</v>
      </c>
      <c r="F77" s="216"/>
      <c r="H77" s="220"/>
      <c r="I77" s="220"/>
      <c r="J77" s="225"/>
      <c r="K77" s="54" t="s">
        <v>633</v>
      </c>
      <c r="L77" s="147" t="s">
        <v>634</v>
      </c>
      <c r="M77" s="233"/>
      <c r="N77" s="173">
        <f t="shared" si="1"/>
        <v>0</v>
      </c>
    </row>
    <row r="78" spans="1:14" ht="12.75" customHeight="1" x14ac:dyDescent="0.2">
      <c r="A78" s="201"/>
      <c r="B78" s="201"/>
      <c r="C78" s="204" t="s">
        <v>635</v>
      </c>
      <c r="D78" s="54" t="s">
        <v>636</v>
      </c>
      <c r="E78" s="147" t="s">
        <v>637</v>
      </c>
      <c r="F78" s="214">
        <v>3276.93</v>
      </c>
      <c r="H78" s="220"/>
      <c r="I78" s="220"/>
      <c r="J78" s="229" t="s">
        <v>635</v>
      </c>
      <c r="K78" s="54" t="s">
        <v>636</v>
      </c>
      <c r="L78" s="147" t="s">
        <v>637</v>
      </c>
      <c r="M78" s="232">
        <v>3299.37</v>
      </c>
      <c r="N78" s="173">
        <f t="shared" si="1"/>
        <v>-22.440000000000055</v>
      </c>
    </row>
    <row r="79" spans="1:14" ht="12.75" customHeight="1" x14ac:dyDescent="0.2">
      <c r="A79" s="201"/>
      <c r="B79" s="201"/>
      <c r="C79" s="205"/>
      <c r="D79" s="54" t="s">
        <v>638</v>
      </c>
      <c r="E79" s="147" t="s">
        <v>637</v>
      </c>
      <c r="F79" s="215"/>
      <c r="H79" s="220"/>
      <c r="I79" s="220"/>
      <c r="J79" s="225"/>
      <c r="K79" s="54" t="s">
        <v>638</v>
      </c>
      <c r="L79" s="147" t="s">
        <v>637</v>
      </c>
      <c r="M79" s="233"/>
      <c r="N79" s="173">
        <f t="shared" si="1"/>
        <v>0</v>
      </c>
    </row>
    <row r="80" spans="1:14" ht="12.75" customHeight="1" x14ac:dyDescent="0.2">
      <c r="A80" s="201"/>
      <c r="B80" s="201"/>
      <c r="C80" s="205"/>
      <c r="D80" s="54" t="s">
        <v>639</v>
      </c>
      <c r="E80" s="147" t="s">
        <v>637</v>
      </c>
      <c r="F80" s="215"/>
      <c r="H80" s="220"/>
      <c r="I80" s="220"/>
      <c r="J80" s="225"/>
      <c r="K80" s="54" t="s">
        <v>639</v>
      </c>
      <c r="L80" s="147" t="s">
        <v>637</v>
      </c>
      <c r="M80" s="233"/>
      <c r="N80" s="173">
        <f t="shared" si="1"/>
        <v>0</v>
      </c>
    </row>
    <row r="81" spans="1:14" ht="12.75" customHeight="1" x14ac:dyDescent="0.2">
      <c r="A81" s="201"/>
      <c r="B81" s="201"/>
      <c r="C81" s="206"/>
      <c r="D81" s="54" t="s">
        <v>640</v>
      </c>
      <c r="E81" s="147" t="s">
        <v>641</v>
      </c>
      <c r="F81" s="216"/>
      <c r="H81" s="220"/>
      <c r="I81" s="220"/>
      <c r="J81" s="225"/>
      <c r="K81" s="54" t="s">
        <v>640</v>
      </c>
      <c r="L81" s="147" t="s">
        <v>641</v>
      </c>
      <c r="M81" s="233"/>
      <c r="N81" s="173">
        <f t="shared" si="1"/>
        <v>0</v>
      </c>
    </row>
    <row r="82" spans="1:14" ht="12.75" customHeight="1" x14ac:dyDescent="0.2">
      <c r="A82" s="201"/>
      <c r="B82" s="201"/>
      <c r="C82" s="204" t="s">
        <v>642</v>
      </c>
      <c r="D82" s="54" t="s">
        <v>643</v>
      </c>
      <c r="E82" s="147" t="s">
        <v>644</v>
      </c>
      <c r="F82" s="214">
        <v>4369.24</v>
      </c>
      <c r="H82" s="220"/>
      <c r="I82" s="220"/>
      <c r="J82" s="229" t="s">
        <v>642</v>
      </c>
      <c r="K82" s="54" t="s">
        <v>643</v>
      </c>
      <c r="L82" s="147" t="s">
        <v>644</v>
      </c>
      <c r="M82" s="232">
        <v>4399.16</v>
      </c>
      <c r="N82" s="173">
        <f t="shared" si="1"/>
        <v>-29.920000000000073</v>
      </c>
    </row>
    <row r="83" spans="1:14" ht="12.75" customHeight="1" x14ac:dyDescent="0.2">
      <c r="A83" s="201"/>
      <c r="B83" s="201"/>
      <c r="C83" s="205"/>
      <c r="D83" s="54" t="s">
        <v>645</v>
      </c>
      <c r="E83" s="147" t="s">
        <v>644</v>
      </c>
      <c r="F83" s="215"/>
      <c r="H83" s="220"/>
      <c r="I83" s="220"/>
      <c r="J83" s="225"/>
      <c r="K83" s="54" t="s">
        <v>645</v>
      </c>
      <c r="L83" s="147" t="s">
        <v>644</v>
      </c>
      <c r="M83" s="233"/>
      <c r="N83" s="173">
        <f t="shared" si="1"/>
        <v>0</v>
      </c>
    </row>
    <row r="84" spans="1:14" ht="12.75" customHeight="1" x14ac:dyDescent="0.2">
      <c r="A84" s="201"/>
      <c r="B84" s="201"/>
      <c r="C84" s="205"/>
      <c r="D84" s="54" t="s">
        <v>646</v>
      </c>
      <c r="E84" s="147" t="s">
        <v>644</v>
      </c>
      <c r="F84" s="215"/>
      <c r="H84" s="220"/>
      <c r="I84" s="220"/>
      <c r="J84" s="225"/>
      <c r="K84" s="54" t="s">
        <v>646</v>
      </c>
      <c r="L84" s="147" t="s">
        <v>644</v>
      </c>
      <c r="M84" s="233"/>
      <c r="N84" s="173">
        <f t="shared" si="1"/>
        <v>0</v>
      </c>
    </row>
    <row r="85" spans="1:14" ht="12.75" customHeight="1" x14ac:dyDescent="0.2">
      <c r="A85" s="201"/>
      <c r="B85" s="201"/>
      <c r="C85" s="206"/>
      <c r="D85" s="54" t="s">
        <v>647</v>
      </c>
      <c r="E85" s="147" t="s">
        <v>648</v>
      </c>
      <c r="F85" s="216"/>
      <c r="H85" s="220"/>
      <c r="I85" s="220"/>
      <c r="J85" s="225"/>
      <c r="K85" s="54" t="s">
        <v>647</v>
      </c>
      <c r="L85" s="147" t="s">
        <v>648</v>
      </c>
      <c r="M85" s="233"/>
      <c r="N85" s="173">
        <f t="shared" si="1"/>
        <v>0</v>
      </c>
    </row>
    <row r="86" spans="1:14" ht="12.75" customHeight="1" x14ac:dyDescent="0.2">
      <c r="A86" s="201"/>
      <c r="B86" s="201"/>
      <c r="C86" s="204" t="s">
        <v>649</v>
      </c>
      <c r="D86" s="54" t="s">
        <v>650</v>
      </c>
      <c r="E86" s="147" t="s">
        <v>651</v>
      </c>
      <c r="F86" s="214">
        <v>5461.55</v>
      </c>
      <c r="H86" s="220"/>
      <c r="I86" s="220"/>
      <c r="J86" s="229" t="s">
        <v>649</v>
      </c>
      <c r="K86" s="54" t="s">
        <v>650</v>
      </c>
      <c r="L86" s="147" t="s">
        <v>651</v>
      </c>
      <c r="M86" s="232">
        <v>5498.95</v>
      </c>
      <c r="N86" s="173">
        <f t="shared" si="1"/>
        <v>-37.399999999999636</v>
      </c>
    </row>
    <row r="87" spans="1:14" ht="12.75" customHeight="1" x14ac:dyDescent="0.2">
      <c r="A87" s="201"/>
      <c r="B87" s="201"/>
      <c r="C87" s="205"/>
      <c r="D87" s="54" t="s">
        <v>652</v>
      </c>
      <c r="E87" s="147" t="s">
        <v>651</v>
      </c>
      <c r="F87" s="215"/>
      <c r="H87" s="220"/>
      <c r="I87" s="220"/>
      <c r="J87" s="225"/>
      <c r="K87" s="54" t="s">
        <v>652</v>
      </c>
      <c r="L87" s="147" t="s">
        <v>651</v>
      </c>
      <c r="M87" s="233"/>
      <c r="N87" s="173">
        <f t="shared" si="1"/>
        <v>0</v>
      </c>
    </row>
    <row r="88" spans="1:14" ht="12.75" customHeight="1" x14ac:dyDescent="0.2">
      <c r="A88" s="201"/>
      <c r="B88" s="201"/>
      <c r="C88" s="205"/>
      <c r="D88" s="54" t="s">
        <v>653</v>
      </c>
      <c r="E88" s="147" t="s">
        <v>651</v>
      </c>
      <c r="F88" s="215"/>
      <c r="H88" s="220"/>
      <c r="I88" s="220"/>
      <c r="J88" s="225"/>
      <c r="K88" s="54" t="s">
        <v>653</v>
      </c>
      <c r="L88" s="147" t="s">
        <v>651</v>
      </c>
      <c r="M88" s="233"/>
      <c r="N88" s="173">
        <f t="shared" si="1"/>
        <v>0</v>
      </c>
    </row>
    <row r="89" spans="1:14" ht="12.75" customHeight="1" x14ac:dyDescent="0.2">
      <c r="A89" s="201"/>
      <c r="B89" s="201"/>
      <c r="C89" s="206"/>
      <c r="D89" s="54" t="s">
        <v>654</v>
      </c>
      <c r="E89" s="147" t="s">
        <v>655</v>
      </c>
      <c r="F89" s="216"/>
      <c r="H89" s="220"/>
      <c r="I89" s="220"/>
      <c r="J89" s="225"/>
      <c r="K89" s="54" t="s">
        <v>654</v>
      </c>
      <c r="L89" s="147" t="s">
        <v>655</v>
      </c>
      <c r="M89" s="233"/>
      <c r="N89" s="173">
        <f t="shared" si="1"/>
        <v>0</v>
      </c>
    </row>
    <row r="90" spans="1:14" ht="12.75" customHeight="1" x14ac:dyDescent="0.2">
      <c r="A90" s="201"/>
      <c r="B90" s="201"/>
      <c r="C90" s="204" t="s">
        <v>656</v>
      </c>
      <c r="D90" s="54" t="s">
        <v>657</v>
      </c>
      <c r="E90" s="147" t="s">
        <v>658</v>
      </c>
      <c r="F90" s="214">
        <v>6553.86</v>
      </c>
      <c r="H90" s="220"/>
      <c r="I90" s="220"/>
      <c r="J90" s="229" t="s">
        <v>656</v>
      </c>
      <c r="K90" s="54" t="s">
        <v>657</v>
      </c>
      <c r="L90" s="147" t="s">
        <v>658</v>
      </c>
      <c r="M90" s="232">
        <v>6598.74</v>
      </c>
      <c r="N90" s="173">
        <f t="shared" si="1"/>
        <v>-44.880000000000109</v>
      </c>
    </row>
    <row r="91" spans="1:14" ht="12.75" customHeight="1" x14ac:dyDescent="0.2">
      <c r="A91" s="201"/>
      <c r="B91" s="201"/>
      <c r="C91" s="205"/>
      <c r="D91" s="54" t="s">
        <v>659</v>
      </c>
      <c r="E91" s="147" t="s">
        <v>658</v>
      </c>
      <c r="F91" s="215"/>
      <c r="H91" s="220"/>
      <c r="I91" s="220"/>
      <c r="J91" s="225"/>
      <c r="K91" s="54" t="s">
        <v>659</v>
      </c>
      <c r="L91" s="147" t="s">
        <v>658</v>
      </c>
      <c r="M91" s="233"/>
      <c r="N91" s="173">
        <f t="shared" si="1"/>
        <v>0</v>
      </c>
    </row>
    <row r="92" spans="1:14" ht="12.75" customHeight="1" x14ac:dyDescent="0.2">
      <c r="A92" s="201"/>
      <c r="B92" s="201"/>
      <c r="C92" s="205"/>
      <c r="D92" s="54" t="s">
        <v>660</v>
      </c>
      <c r="E92" s="147" t="s">
        <v>658</v>
      </c>
      <c r="F92" s="215"/>
      <c r="H92" s="220"/>
      <c r="I92" s="220"/>
      <c r="J92" s="225"/>
      <c r="K92" s="54" t="s">
        <v>660</v>
      </c>
      <c r="L92" s="147" t="s">
        <v>658</v>
      </c>
      <c r="M92" s="233"/>
      <c r="N92" s="173">
        <f t="shared" si="1"/>
        <v>0</v>
      </c>
    </row>
    <row r="93" spans="1:14" ht="12.75" customHeight="1" x14ac:dyDescent="0.2">
      <c r="A93" s="201"/>
      <c r="B93" s="201"/>
      <c r="C93" s="206"/>
      <c r="D93" s="54" t="s">
        <v>661</v>
      </c>
      <c r="E93" s="147" t="s">
        <v>662</v>
      </c>
      <c r="F93" s="216"/>
      <c r="H93" s="220"/>
      <c r="I93" s="220"/>
      <c r="J93" s="225"/>
      <c r="K93" s="54" t="s">
        <v>661</v>
      </c>
      <c r="L93" s="147" t="s">
        <v>662</v>
      </c>
      <c r="M93" s="233"/>
      <c r="N93" s="173">
        <f t="shared" si="1"/>
        <v>0</v>
      </c>
    </row>
    <row r="94" spans="1:14" ht="12.75" customHeight="1" x14ac:dyDescent="0.2">
      <c r="A94" s="201"/>
      <c r="B94" s="201"/>
      <c r="C94" s="204" t="s">
        <v>663</v>
      </c>
      <c r="D94" s="54" t="s">
        <v>664</v>
      </c>
      <c r="E94" s="147" t="s">
        <v>665</v>
      </c>
      <c r="F94" s="214">
        <v>7646.17</v>
      </c>
      <c r="H94" s="220"/>
      <c r="I94" s="220"/>
      <c r="J94" s="229" t="s">
        <v>663</v>
      </c>
      <c r="K94" s="54" t="s">
        <v>664</v>
      </c>
      <c r="L94" s="147" t="s">
        <v>665</v>
      </c>
      <c r="M94" s="232">
        <v>7698.53</v>
      </c>
      <c r="N94" s="173">
        <f t="shared" si="1"/>
        <v>-52.359999999999673</v>
      </c>
    </row>
    <row r="95" spans="1:14" ht="12.75" customHeight="1" x14ac:dyDescent="0.2">
      <c r="A95" s="201"/>
      <c r="B95" s="201"/>
      <c r="C95" s="205"/>
      <c r="D95" s="54" t="s">
        <v>666</v>
      </c>
      <c r="E95" s="147" t="s">
        <v>665</v>
      </c>
      <c r="F95" s="215"/>
      <c r="H95" s="220"/>
      <c r="I95" s="220"/>
      <c r="J95" s="225"/>
      <c r="K95" s="54" t="s">
        <v>666</v>
      </c>
      <c r="L95" s="147" t="s">
        <v>665</v>
      </c>
      <c r="M95" s="233"/>
      <c r="N95" s="173">
        <f t="shared" si="1"/>
        <v>0</v>
      </c>
    </row>
    <row r="96" spans="1:14" ht="12.75" customHeight="1" x14ac:dyDescent="0.2">
      <c r="A96" s="201"/>
      <c r="B96" s="201"/>
      <c r="C96" s="205"/>
      <c r="D96" s="54" t="s">
        <v>667</v>
      </c>
      <c r="E96" s="147" t="s">
        <v>665</v>
      </c>
      <c r="F96" s="215"/>
      <c r="H96" s="220"/>
      <c r="I96" s="220"/>
      <c r="J96" s="225"/>
      <c r="K96" s="54" t="s">
        <v>667</v>
      </c>
      <c r="L96" s="147" t="s">
        <v>665</v>
      </c>
      <c r="M96" s="233"/>
      <c r="N96" s="173">
        <f t="shared" si="1"/>
        <v>0</v>
      </c>
    </row>
    <row r="97" spans="1:14" ht="12.75" customHeight="1" x14ac:dyDescent="0.2">
      <c r="A97" s="201"/>
      <c r="B97" s="201"/>
      <c r="C97" s="206"/>
      <c r="D97" s="54" t="s">
        <v>668</v>
      </c>
      <c r="E97" s="147" t="s">
        <v>669</v>
      </c>
      <c r="F97" s="216"/>
      <c r="H97" s="220"/>
      <c r="I97" s="220"/>
      <c r="J97" s="225"/>
      <c r="K97" s="54" t="s">
        <v>668</v>
      </c>
      <c r="L97" s="147" t="s">
        <v>669</v>
      </c>
      <c r="M97" s="233"/>
      <c r="N97" s="173">
        <f t="shared" si="1"/>
        <v>0</v>
      </c>
    </row>
    <row r="98" spans="1:14" ht="12.75" customHeight="1" x14ac:dyDescent="0.2">
      <c r="A98" s="201"/>
      <c r="B98" s="201"/>
      <c r="C98" s="204" t="s">
        <v>670</v>
      </c>
      <c r="D98" s="54" t="s">
        <v>671</v>
      </c>
      <c r="E98" s="147" t="s">
        <v>672</v>
      </c>
      <c r="F98" s="214">
        <v>8738.48</v>
      </c>
      <c r="H98" s="220"/>
      <c r="I98" s="220"/>
      <c r="J98" s="229" t="s">
        <v>670</v>
      </c>
      <c r="K98" s="54" t="s">
        <v>671</v>
      </c>
      <c r="L98" s="147" t="s">
        <v>672</v>
      </c>
      <c r="M98" s="232">
        <v>8798.32</v>
      </c>
      <c r="N98" s="173">
        <f t="shared" si="1"/>
        <v>-59.840000000000146</v>
      </c>
    </row>
    <row r="99" spans="1:14" ht="12.75" customHeight="1" x14ac:dyDescent="0.2">
      <c r="A99" s="201"/>
      <c r="B99" s="201"/>
      <c r="C99" s="205"/>
      <c r="D99" s="54" t="s">
        <v>673</v>
      </c>
      <c r="E99" s="147" t="s">
        <v>672</v>
      </c>
      <c r="F99" s="215"/>
      <c r="H99" s="220"/>
      <c r="I99" s="220"/>
      <c r="J99" s="225"/>
      <c r="K99" s="54" t="s">
        <v>673</v>
      </c>
      <c r="L99" s="147" t="s">
        <v>672</v>
      </c>
      <c r="M99" s="233"/>
      <c r="N99" s="173">
        <f t="shared" si="1"/>
        <v>0</v>
      </c>
    </row>
    <row r="100" spans="1:14" ht="12.75" customHeight="1" x14ac:dyDescent="0.2">
      <c r="A100" s="201"/>
      <c r="B100" s="201"/>
      <c r="C100" s="205"/>
      <c r="D100" s="54" t="s">
        <v>674</v>
      </c>
      <c r="E100" s="147" t="s">
        <v>672</v>
      </c>
      <c r="F100" s="215"/>
      <c r="H100" s="220"/>
      <c r="I100" s="220"/>
      <c r="J100" s="225"/>
      <c r="K100" s="54" t="s">
        <v>674</v>
      </c>
      <c r="L100" s="147" t="s">
        <v>672</v>
      </c>
      <c r="M100" s="233"/>
      <c r="N100" s="173">
        <f t="shared" si="1"/>
        <v>0</v>
      </c>
    </row>
    <row r="101" spans="1:14" ht="12.75" customHeight="1" x14ac:dyDescent="0.2">
      <c r="A101" s="201"/>
      <c r="B101" s="201"/>
      <c r="C101" s="206"/>
      <c r="D101" s="54" t="s">
        <v>675</v>
      </c>
      <c r="E101" s="147" t="s">
        <v>676</v>
      </c>
      <c r="F101" s="216"/>
      <c r="H101" s="220"/>
      <c r="I101" s="220"/>
      <c r="J101" s="225"/>
      <c r="K101" s="54" t="s">
        <v>675</v>
      </c>
      <c r="L101" s="147" t="s">
        <v>676</v>
      </c>
      <c r="M101" s="233"/>
      <c r="N101" s="173">
        <f t="shared" si="1"/>
        <v>0</v>
      </c>
    </row>
    <row r="102" spans="1:14" ht="12.75" customHeight="1" x14ac:dyDescent="0.2">
      <c r="A102" s="201"/>
      <c r="B102" s="201"/>
      <c r="C102" s="204" t="s">
        <v>677</v>
      </c>
      <c r="D102" s="54" t="s">
        <v>678</v>
      </c>
      <c r="E102" s="147" t="s">
        <v>679</v>
      </c>
      <c r="F102" s="214">
        <v>9830.7900000000009</v>
      </c>
      <c r="H102" s="220"/>
      <c r="I102" s="220"/>
      <c r="J102" s="229" t="s">
        <v>677</v>
      </c>
      <c r="K102" s="54" t="s">
        <v>678</v>
      </c>
      <c r="L102" s="147" t="s">
        <v>679</v>
      </c>
      <c r="M102" s="232">
        <v>9898.11</v>
      </c>
      <c r="N102" s="173">
        <f t="shared" si="1"/>
        <v>-67.319999999999709</v>
      </c>
    </row>
    <row r="103" spans="1:14" ht="12.75" customHeight="1" x14ac:dyDescent="0.2">
      <c r="A103" s="201"/>
      <c r="B103" s="201"/>
      <c r="C103" s="205"/>
      <c r="D103" s="54" t="s">
        <v>680</v>
      </c>
      <c r="E103" s="147" t="s">
        <v>679</v>
      </c>
      <c r="F103" s="215"/>
      <c r="H103" s="220"/>
      <c r="I103" s="220"/>
      <c r="J103" s="225"/>
      <c r="K103" s="54" t="s">
        <v>680</v>
      </c>
      <c r="L103" s="147" t="s">
        <v>679</v>
      </c>
      <c r="M103" s="233"/>
      <c r="N103" s="173">
        <f t="shared" si="1"/>
        <v>0</v>
      </c>
    </row>
    <row r="104" spans="1:14" ht="12.75" customHeight="1" x14ac:dyDescent="0.2">
      <c r="A104" s="201"/>
      <c r="B104" s="201"/>
      <c r="C104" s="205"/>
      <c r="D104" s="54" t="s">
        <v>681</v>
      </c>
      <c r="E104" s="147" t="s">
        <v>679</v>
      </c>
      <c r="F104" s="215"/>
      <c r="H104" s="220"/>
      <c r="I104" s="220"/>
      <c r="J104" s="225"/>
      <c r="K104" s="54" t="s">
        <v>681</v>
      </c>
      <c r="L104" s="147" t="s">
        <v>679</v>
      </c>
      <c r="M104" s="233"/>
      <c r="N104" s="173">
        <f t="shared" si="1"/>
        <v>0</v>
      </c>
    </row>
    <row r="105" spans="1:14" ht="12.75" customHeight="1" x14ac:dyDescent="0.2">
      <c r="A105" s="201"/>
      <c r="B105" s="201"/>
      <c r="C105" s="206"/>
      <c r="D105" s="54" t="s">
        <v>682</v>
      </c>
      <c r="E105" s="147" t="s">
        <v>683</v>
      </c>
      <c r="F105" s="216"/>
      <c r="H105" s="220"/>
      <c r="I105" s="220"/>
      <c r="J105" s="225"/>
      <c r="K105" s="54" t="s">
        <v>682</v>
      </c>
      <c r="L105" s="147" t="s">
        <v>683</v>
      </c>
      <c r="M105" s="233"/>
      <c r="N105" s="173">
        <f t="shared" si="1"/>
        <v>0</v>
      </c>
    </row>
    <row r="106" spans="1:14" ht="12.75" customHeight="1" x14ac:dyDescent="0.2">
      <c r="A106" s="201"/>
      <c r="B106" s="201"/>
      <c r="C106" s="204" t="s">
        <v>684</v>
      </c>
      <c r="D106" s="54" t="s">
        <v>685</v>
      </c>
      <c r="E106" s="147" t="s">
        <v>686</v>
      </c>
      <c r="F106" s="214">
        <v>10923.1</v>
      </c>
      <c r="H106" s="220"/>
      <c r="I106" s="220"/>
      <c r="J106" s="229" t="s">
        <v>684</v>
      </c>
      <c r="K106" s="54" t="s">
        <v>685</v>
      </c>
      <c r="L106" s="147" t="s">
        <v>686</v>
      </c>
      <c r="M106" s="232">
        <v>10997.9</v>
      </c>
      <c r="N106" s="173">
        <f t="shared" si="1"/>
        <v>-74.799999999999272</v>
      </c>
    </row>
    <row r="107" spans="1:14" ht="12.75" customHeight="1" x14ac:dyDescent="0.2">
      <c r="A107" s="201"/>
      <c r="B107" s="201"/>
      <c r="C107" s="205"/>
      <c r="D107" s="54" t="s">
        <v>687</v>
      </c>
      <c r="E107" s="147" t="s">
        <v>686</v>
      </c>
      <c r="F107" s="215"/>
      <c r="H107" s="220"/>
      <c r="I107" s="220"/>
      <c r="J107" s="225"/>
      <c r="K107" s="54" t="s">
        <v>687</v>
      </c>
      <c r="L107" s="147" t="s">
        <v>686</v>
      </c>
      <c r="M107" s="233"/>
      <c r="N107" s="173">
        <f t="shared" si="1"/>
        <v>0</v>
      </c>
    </row>
    <row r="108" spans="1:14" ht="12.75" customHeight="1" x14ac:dyDescent="0.2">
      <c r="A108" s="201"/>
      <c r="B108" s="201"/>
      <c r="C108" s="205"/>
      <c r="D108" s="54" t="s">
        <v>688</v>
      </c>
      <c r="E108" s="147" t="s">
        <v>686</v>
      </c>
      <c r="F108" s="215"/>
      <c r="H108" s="220"/>
      <c r="I108" s="220"/>
      <c r="J108" s="225"/>
      <c r="K108" s="54" t="s">
        <v>688</v>
      </c>
      <c r="L108" s="147" t="s">
        <v>686</v>
      </c>
      <c r="M108" s="233"/>
      <c r="N108" s="173">
        <f t="shared" si="1"/>
        <v>0</v>
      </c>
    </row>
    <row r="109" spans="1:14" ht="12.75" customHeight="1" x14ac:dyDescent="0.2">
      <c r="A109" s="201"/>
      <c r="B109" s="201"/>
      <c r="C109" s="206"/>
      <c r="D109" s="54" t="s">
        <v>689</v>
      </c>
      <c r="E109" s="147" t="s">
        <v>690</v>
      </c>
      <c r="F109" s="216"/>
      <c r="H109" s="220"/>
      <c r="I109" s="220"/>
      <c r="J109" s="225"/>
      <c r="K109" s="54" t="s">
        <v>689</v>
      </c>
      <c r="L109" s="147" t="s">
        <v>690</v>
      </c>
      <c r="M109" s="233"/>
      <c r="N109" s="173">
        <f t="shared" si="1"/>
        <v>0</v>
      </c>
    </row>
    <row r="110" spans="1:14" ht="12.75" customHeight="1" x14ac:dyDescent="0.2">
      <c r="A110" s="201"/>
      <c r="B110" s="201"/>
      <c r="C110" s="204" t="s">
        <v>691</v>
      </c>
      <c r="D110" s="54" t="s">
        <v>692</v>
      </c>
      <c r="E110" s="147" t="s">
        <v>693</v>
      </c>
      <c r="F110" s="214">
        <v>12015.41</v>
      </c>
      <c r="H110" s="220"/>
      <c r="I110" s="220"/>
      <c r="J110" s="229" t="s">
        <v>691</v>
      </c>
      <c r="K110" s="54" t="s">
        <v>692</v>
      </c>
      <c r="L110" s="147" t="s">
        <v>693</v>
      </c>
      <c r="M110" s="232">
        <v>12097.69</v>
      </c>
      <c r="N110" s="173">
        <f t="shared" si="1"/>
        <v>-82.280000000000655</v>
      </c>
    </row>
    <row r="111" spans="1:14" ht="12.75" customHeight="1" x14ac:dyDescent="0.2">
      <c r="A111" s="201"/>
      <c r="B111" s="201"/>
      <c r="C111" s="205"/>
      <c r="D111" s="54" t="s">
        <v>694</v>
      </c>
      <c r="E111" s="147" t="s">
        <v>693</v>
      </c>
      <c r="F111" s="215"/>
      <c r="H111" s="220"/>
      <c r="I111" s="220"/>
      <c r="J111" s="225"/>
      <c r="K111" s="54" t="s">
        <v>694</v>
      </c>
      <c r="L111" s="147" t="s">
        <v>693</v>
      </c>
      <c r="M111" s="233"/>
      <c r="N111" s="173">
        <f t="shared" si="1"/>
        <v>0</v>
      </c>
    </row>
    <row r="112" spans="1:14" ht="12.75" customHeight="1" x14ac:dyDescent="0.2">
      <c r="A112" s="201"/>
      <c r="B112" s="201"/>
      <c r="C112" s="205"/>
      <c r="D112" s="54" t="s">
        <v>695</v>
      </c>
      <c r="E112" s="147" t="s">
        <v>693</v>
      </c>
      <c r="F112" s="215"/>
      <c r="H112" s="220"/>
      <c r="I112" s="220"/>
      <c r="J112" s="225"/>
      <c r="K112" s="54" t="s">
        <v>695</v>
      </c>
      <c r="L112" s="147" t="s">
        <v>693</v>
      </c>
      <c r="M112" s="233"/>
      <c r="N112" s="173">
        <f t="shared" si="1"/>
        <v>0</v>
      </c>
    </row>
    <row r="113" spans="1:14" ht="12.75" customHeight="1" x14ac:dyDescent="0.2">
      <c r="A113" s="201"/>
      <c r="B113" s="201"/>
      <c r="C113" s="206"/>
      <c r="D113" s="54" t="s">
        <v>696</v>
      </c>
      <c r="E113" s="147" t="s">
        <v>697</v>
      </c>
      <c r="F113" s="216"/>
      <c r="H113" s="220"/>
      <c r="I113" s="220"/>
      <c r="J113" s="225"/>
      <c r="K113" s="54" t="s">
        <v>696</v>
      </c>
      <c r="L113" s="147" t="s">
        <v>697</v>
      </c>
      <c r="M113" s="233"/>
      <c r="N113" s="173">
        <f t="shared" si="1"/>
        <v>0</v>
      </c>
    </row>
    <row r="114" spans="1:14" ht="12.75" customHeight="1" x14ac:dyDescent="0.2">
      <c r="A114" s="201"/>
      <c r="B114" s="201"/>
      <c r="C114" s="204" t="s">
        <v>698</v>
      </c>
      <c r="D114" s="54" t="s">
        <v>699</v>
      </c>
      <c r="E114" s="147" t="s">
        <v>700</v>
      </c>
      <c r="F114" s="214">
        <v>13107.72</v>
      </c>
      <c r="H114" s="220"/>
      <c r="I114" s="220"/>
      <c r="J114" s="229" t="s">
        <v>698</v>
      </c>
      <c r="K114" s="54" t="s">
        <v>699</v>
      </c>
      <c r="L114" s="147" t="s">
        <v>700</v>
      </c>
      <c r="M114" s="232">
        <v>13197.48</v>
      </c>
      <c r="N114" s="173">
        <f t="shared" si="1"/>
        <v>-89.760000000000218</v>
      </c>
    </row>
    <row r="115" spans="1:14" ht="12.75" customHeight="1" x14ac:dyDescent="0.2">
      <c r="A115" s="201"/>
      <c r="B115" s="201"/>
      <c r="C115" s="205"/>
      <c r="D115" s="54" t="s">
        <v>701</v>
      </c>
      <c r="E115" s="147" t="s">
        <v>700</v>
      </c>
      <c r="F115" s="215"/>
      <c r="H115" s="220"/>
      <c r="I115" s="220"/>
      <c r="J115" s="225"/>
      <c r="K115" s="54" t="s">
        <v>701</v>
      </c>
      <c r="L115" s="147" t="s">
        <v>700</v>
      </c>
      <c r="M115" s="233"/>
      <c r="N115" s="173">
        <f t="shared" si="1"/>
        <v>0</v>
      </c>
    </row>
    <row r="116" spans="1:14" ht="12.75" customHeight="1" x14ac:dyDescent="0.2">
      <c r="A116" s="201"/>
      <c r="B116" s="201"/>
      <c r="C116" s="205"/>
      <c r="D116" s="54" t="s">
        <v>702</v>
      </c>
      <c r="E116" s="147" t="s">
        <v>700</v>
      </c>
      <c r="F116" s="215"/>
      <c r="H116" s="220"/>
      <c r="I116" s="220"/>
      <c r="J116" s="225"/>
      <c r="K116" s="54" t="s">
        <v>702</v>
      </c>
      <c r="L116" s="147" t="s">
        <v>700</v>
      </c>
      <c r="M116" s="233"/>
      <c r="N116" s="173">
        <f t="shared" si="1"/>
        <v>0</v>
      </c>
    </row>
    <row r="117" spans="1:14" ht="12.75" customHeight="1" x14ac:dyDescent="0.2">
      <c r="A117" s="201"/>
      <c r="B117" s="201"/>
      <c r="C117" s="206"/>
      <c r="D117" s="54" t="s">
        <v>703</v>
      </c>
      <c r="E117" s="147" t="s">
        <v>704</v>
      </c>
      <c r="F117" s="216"/>
      <c r="H117" s="220"/>
      <c r="I117" s="220"/>
      <c r="J117" s="225"/>
      <c r="K117" s="54" t="s">
        <v>703</v>
      </c>
      <c r="L117" s="147" t="s">
        <v>704</v>
      </c>
      <c r="M117" s="233"/>
      <c r="N117" s="173">
        <f t="shared" si="1"/>
        <v>0</v>
      </c>
    </row>
    <row r="118" spans="1:14" ht="12.75" customHeight="1" x14ac:dyDescent="0.2">
      <c r="A118" s="201"/>
      <c r="B118" s="201"/>
      <c r="C118" s="204" t="s">
        <v>705</v>
      </c>
      <c r="D118" s="54" t="s">
        <v>706</v>
      </c>
      <c r="E118" s="147" t="s">
        <v>707</v>
      </c>
      <c r="F118" s="214">
        <v>14200.03</v>
      </c>
      <c r="H118" s="220"/>
      <c r="I118" s="220"/>
      <c r="J118" s="229" t="s">
        <v>705</v>
      </c>
      <c r="K118" s="54" t="s">
        <v>706</v>
      </c>
      <c r="L118" s="147" t="s">
        <v>707</v>
      </c>
      <c r="M118" s="232">
        <v>14297.27</v>
      </c>
      <c r="N118" s="173">
        <f t="shared" si="1"/>
        <v>-97.239999999999782</v>
      </c>
    </row>
    <row r="119" spans="1:14" ht="12.75" customHeight="1" x14ac:dyDescent="0.2">
      <c r="A119" s="201"/>
      <c r="B119" s="201"/>
      <c r="C119" s="205"/>
      <c r="D119" s="54" t="s">
        <v>708</v>
      </c>
      <c r="E119" s="147" t="s">
        <v>707</v>
      </c>
      <c r="F119" s="215"/>
      <c r="H119" s="220"/>
      <c r="I119" s="220"/>
      <c r="J119" s="225"/>
      <c r="K119" s="54" t="s">
        <v>708</v>
      </c>
      <c r="L119" s="147" t="s">
        <v>707</v>
      </c>
      <c r="M119" s="233"/>
      <c r="N119" s="173">
        <f t="shared" si="1"/>
        <v>0</v>
      </c>
    </row>
    <row r="120" spans="1:14" ht="12.75" customHeight="1" x14ac:dyDescent="0.2">
      <c r="A120" s="201"/>
      <c r="B120" s="201"/>
      <c r="C120" s="205"/>
      <c r="D120" s="54" t="s">
        <v>709</v>
      </c>
      <c r="E120" s="147" t="s">
        <v>707</v>
      </c>
      <c r="F120" s="215"/>
      <c r="H120" s="220"/>
      <c r="I120" s="220"/>
      <c r="J120" s="225"/>
      <c r="K120" s="54" t="s">
        <v>709</v>
      </c>
      <c r="L120" s="147" t="s">
        <v>707</v>
      </c>
      <c r="M120" s="233"/>
      <c r="N120" s="173">
        <f t="shared" si="1"/>
        <v>0</v>
      </c>
    </row>
    <row r="121" spans="1:14" ht="12.75" customHeight="1" x14ac:dyDescent="0.2">
      <c r="A121" s="201"/>
      <c r="B121" s="201"/>
      <c r="C121" s="206"/>
      <c r="D121" s="54" t="s">
        <v>710</v>
      </c>
      <c r="E121" s="147" t="s">
        <v>711</v>
      </c>
      <c r="F121" s="216"/>
      <c r="H121" s="220"/>
      <c r="I121" s="220"/>
      <c r="J121" s="225"/>
      <c r="K121" s="54" t="s">
        <v>710</v>
      </c>
      <c r="L121" s="147" t="s">
        <v>711</v>
      </c>
      <c r="M121" s="233"/>
      <c r="N121" s="173">
        <f t="shared" si="1"/>
        <v>0</v>
      </c>
    </row>
    <row r="122" spans="1:14" ht="12.75" customHeight="1" x14ac:dyDescent="0.2">
      <c r="A122" s="201"/>
      <c r="B122" s="201"/>
      <c r="C122" s="204" t="s">
        <v>712</v>
      </c>
      <c r="D122" s="54" t="s">
        <v>713</v>
      </c>
      <c r="E122" s="147" t="s">
        <v>714</v>
      </c>
      <c r="F122" s="214">
        <v>15292.34</v>
      </c>
      <c r="H122" s="220"/>
      <c r="I122" s="220"/>
      <c r="J122" s="229" t="s">
        <v>712</v>
      </c>
      <c r="K122" s="54" t="s">
        <v>713</v>
      </c>
      <c r="L122" s="147" t="s">
        <v>714</v>
      </c>
      <c r="M122" s="232">
        <v>15397.06</v>
      </c>
      <c r="N122" s="173">
        <f t="shared" si="1"/>
        <v>-104.71999999999935</v>
      </c>
    </row>
    <row r="123" spans="1:14" ht="12.75" customHeight="1" x14ac:dyDescent="0.2">
      <c r="A123" s="201"/>
      <c r="B123" s="201"/>
      <c r="C123" s="205"/>
      <c r="D123" s="54" t="s">
        <v>715</v>
      </c>
      <c r="E123" s="147" t="s">
        <v>714</v>
      </c>
      <c r="F123" s="215"/>
      <c r="H123" s="220"/>
      <c r="I123" s="220"/>
      <c r="J123" s="225"/>
      <c r="K123" s="54" t="s">
        <v>715</v>
      </c>
      <c r="L123" s="147" t="s">
        <v>714</v>
      </c>
      <c r="M123" s="233"/>
      <c r="N123" s="173">
        <f t="shared" si="1"/>
        <v>0</v>
      </c>
    </row>
    <row r="124" spans="1:14" ht="12.75" customHeight="1" x14ac:dyDescent="0.2">
      <c r="A124" s="201"/>
      <c r="B124" s="201"/>
      <c r="C124" s="205"/>
      <c r="D124" s="54" t="s">
        <v>716</v>
      </c>
      <c r="E124" s="147" t="s">
        <v>714</v>
      </c>
      <c r="F124" s="215"/>
      <c r="H124" s="220"/>
      <c r="I124" s="220"/>
      <c r="J124" s="225"/>
      <c r="K124" s="54" t="s">
        <v>716</v>
      </c>
      <c r="L124" s="147" t="s">
        <v>714</v>
      </c>
      <c r="M124" s="233"/>
      <c r="N124" s="173">
        <f t="shared" si="1"/>
        <v>0</v>
      </c>
    </row>
    <row r="125" spans="1:14" ht="12.75" customHeight="1" x14ac:dyDescent="0.2">
      <c r="A125" s="201"/>
      <c r="B125" s="201"/>
      <c r="C125" s="206"/>
      <c r="D125" s="54" t="s">
        <v>717</v>
      </c>
      <c r="E125" s="147" t="s">
        <v>718</v>
      </c>
      <c r="F125" s="216"/>
      <c r="H125" s="220"/>
      <c r="I125" s="220"/>
      <c r="J125" s="225"/>
      <c r="K125" s="54" t="s">
        <v>717</v>
      </c>
      <c r="L125" s="147" t="s">
        <v>718</v>
      </c>
      <c r="M125" s="233"/>
      <c r="N125" s="173">
        <f t="shared" si="1"/>
        <v>0</v>
      </c>
    </row>
    <row r="126" spans="1:14" ht="12.75" customHeight="1" x14ac:dyDescent="0.2">
      <c r="A126" s="201"/>
      <c r="B126" s="201"/>
      <c r="C126" s="204" t="s">
        <v>719</v>
      </c>
      <c r="D126" s="54" t="s">
        <v>720</v>
      </c>
      <c r="E126" s="147" t="s">
        <v>721</v>
      </c>
      <c r="F126" s="214">
        <v>16384.650000000001</v>
      </c>
      <c r="H126" s="220"/>
      <c r="I126" s="220"/>
      <c r="J126" s="229" t="s">
        <v>719</v>
      </c>
      <c r="K126" s="54" t="s">
        <v>720</v>
      </c>
      <c r="L126" s="147" t="s">
        <v>721</v>
      </c>
      <c r="M126" s="232">
        <v>16496.849999999999</v>
      </c>
      <c r="N126" s="173">
        <f t="shared" si="1"/>
        <v>-112.19999999999709</v>
      </c>
    </row>
    <row r="127" spans="1:14" ht="12.75" customHeight="1" x14ac:dyDescent="0.2">
      <c r="A127" s="201"/>
      <c r="B127" s="201"/>
      <c r="C127" s="205"/>
      <c r="D127" s="54" t="s">
        <v>722</v>
      </c>
      <c r="E127" s="147" t="s">
        <v>721</v>
      </c>
      <c r="F127" s="215"/>
      <c r="H127" s="220"/>
      <c r="I127" s="220"/>
      <c r="J127" s="225"/>
      <c r="K127" s="54" t="s">
        <v>722</v>
      </c>
      <c r="L127" s="147" t="s">
        <v>721</v>
      </c>
      <c r="M127" s="233"/>
      <c r="N127" s="173">
        <f t="shared" si="1"/>
        <v>0</v>
      </c>
    </row>
    <row r="128" spans="1:14" ht="12.75" customHeight="1" x14ac:dyDescent="0.2">
      <c r="A128" s="201"/>
      <c r="B128" s="201"/>
      <c r="C128" s="205"/>
      <c r="D128" s="54" t="s">
        <v>723</v>
      </c>
      <c r="E128" s="147" t="s">
        <v>721</v>
      </c>
      <c r="F128" s="215"/>
      <c r="H128" s="220"/>
      <c r="I128" s="220"/>
      <c r="J128" s="225"/>
      <c r="K128" s="54" t="s">
        <v>723</v>
      </c>
      <c r="L128" s="147" t="s">
        <v>721</v>
      </c>
      <c r="M128" s="233"/>
      <c r="N128" s="173">
        <f t="shared" si="1"/>
        <v>0</v>
      </c>
    </row>
    <row r="129" spans="1:14" ht="12.75" customHeight="1" x14ac:dyDescent="0.2">
      <c r="A129" s="201"/>
      <c r="B129" s="201"/>
      <c r="C129" s="206"/>
      <c r="D129" s="54" t="s">
        <v>724</v>
      </c>
      <c r="E129" s="147" t="s">
        <v>725</v>
      </c>
      <c r="F129" s="216"/>
      <c r="H129" s="220"/>
      <c r="I129" s="220"/>
      <c r="J129" s="225"/>
      <c r="K129" s="54" t="s">
        <v>724</v>
      </c>
      <c r="L129" s="147" t="s">
        <v>725</v>
      </c>
      <c r="M129" s="233"/>
      <c r="N129" s="173">
        <f t="shared" si="1"/>
        <v>0</v>
      </c>
    </row>
    <row r="130" spans="1:14" ht="12.75" customHeight="1" x14ac:dyDescent="0.2">
      <c r="A130" s="201"/>
      <c r="B130" s="201"/>
      <c r="C130" s="204" t="s">
        <v>726</v>
      </c>
      <c r="D130" s="54" t="s">
        <v>727</v>
      </c>
      <c r="E130" s="147" t="s">
        <v>728</v>
      </c>
      <c r="F130" s="214">
        <v>18023.12</v>
      </c>
      <c r="H130" s="220"/>
      <c r="I130" s="220"/>
      <c r="J130" s="229" t="s">
        <v>726</v>
      </c>
      <c r="K130" s="54" t="s">
        <v>727</v>
      </c>
      <c r="L130" s="147" t="s">
        <v>728</v>
      </c>
      <c r="M130" s="232">
        <v>18146.54</v>
      </c>
      <c r="N130" s="173">
        <f t="shared" si="1"/>
        <v>-123.42000000000189</v>
      </c>
    </row>
    <row r="131" spans="1:14" ht="12.75" customHeight="1" x14ac:dyDescent="0.2">
      <c r="A131" s="201"/>
      <c r="B131" s="201"/>
      <c r="C131" s="205"/>
      <c r="D131" s="54" t="s">
        <v>729</v>
      </c>
      <c r="E131" s="147" t="s">
        <v>728</v>
      </c>
      <c r="F131" s="215"/>
      <c r="H131" s="220"/>
      <c r="I131" s="220"/>
      <c r="J131" s="225"/>
      <c r="K131" s="54" t="s">
        <v>729</v>
      </c>
      <c r="L131" s="147" t="s">
        <v>728</v>
      </c>
      <c r="M131" s="233"/>
      <c r="N131" s="173">
        <f t="shared" si="1"/>
        <v>0</v>
      </c>
    </row>
    <row r="132" spans="1:14" ht="12.75" customHeight="1" x14ac:dyDescent="0.2">
      <c r="A132" s="201"/>
      <c r="B132" s="201"/>
      <c r="C132" s="205"/>
      <c r="D132" s="54" t="s">
        <v>730</v>
      </c>
      <c r="E132" s="147" t="s">
        <v>728</v>
      </c>
      <c r="F132" s="215"/>
      <c r="H132" s="220"/>
      <c r="I132" s="220"/>
      <c r="J132" s="225"/>
      <c r="K132" s="54" t="s">
        <v>730</v>
      </c>
      <c r="L132" s="147" t="s">
        <v>728</v>
      </c>
      <c r="M132" s="233"/>
      <c r="N132" s="173">
        <f t="shared" si="1"/>
        <v>0</v>
      </c>
    </row>
    <row r="133" spans="1:14" ht="12.75" customHeight="1" x14ac:dyDescent="0.2">
      <c r="A133" s="201"/>
      <c r="B133" s="201"/>
      <c r="C133" s="206"/>
      <c r="D133" s="54" t="s">
        <v>731</v>
      </c>
      <c r="E133" s="147" t="s">
        <v>732</v>
      </c>
      <c r="F133" s="216"/>
      <c r="H133" s="220"/>
      <c r="I133" s="220"/>
      <c r="J133" s="225"/>
      <c r="K133" s="54" t="s">
        <v>731</v>
      </c>
      <c r="L133" s="147" t="s">
        <v>732</v>
      </c>
      <c r="M133" s="233"/>
      <c r="N133" s="173">
        <f t="shared" si="1"/>
        <v>0</v>
      </c>
    </row>
    <row r="134" spans="1:14" ht="12.75" customHeight="1" x14ac:dyDescent="0.2">
      <c r="A134" s="201"/>
      <c r="B134" s="201"/>
      <c r="C134" s="204" t="s">
        <v>733</v>
      </c>
      <c r="D134" s="54" t="s">
        <v>734</v>
      </c>
      <c r="E134" s="147" t="s">
        <v>735</v>
      </c>
      <c r="F134" s="214">
        <v>20207.740000000002</v>
      </c>
      <c r="H134" s="220"/>
      <c r="I134" s="220"/>
      <c r="J134" s="229" t="s">
        <v>733</v>
      </c>
      <c r="K134" s="54" t="s">
        <v>734</v>
      </c>
      <c r="L134" s="147" t="s">
        <v>735</v>
      </c>
      <c r="M134" s="232">
        <v>20346.12</v>
      </c>
      <c r="N134" s="173">
        <f t="shared" si="1"/>
        <v>-138.37999999999738</v>
      </c>
    </row>
    <row r="135" spans="1:14" ht="12.75" customHeight="1" x14ac:dyDescent="0.2">
      <c r="A135" s="201"/>
      <c r="B135" s="201"/>
      <c r="C135" s="205"/>
      <c r="D135" s="54" t="s">
        <v>736</v>
      </c>
      <c r="E135" s="147" t="s">
        <v>735</v>
      </c>
      <c r="F135" s="215"/>
      <c r="H135" s="220"/>
      <c r="I135" s="220"/>
      <c r="J135" s="225"/>
      <c r="K135" s="54" t="s">
        <v>736</v>
      </c>
      <c r="L135" s="147" t="s">
        <v>735</v>
      </c>
      <c r="M135" s="233"/>
      <c r="N135" s="173">
        <f t="shared" si="1"/>
        <v>0</v>
      </c>
    </row>
    <row r="136" spans="1:14" ht="12.75" customHeight="1" x14ac:dyDescent="0.2">
      <c r="A136" s="201"/>
      <c r="B136" s="201"/>
      <c r="C136" s="205"/>
      <c r="D136" s="54" t="s">
        <v>737</v>
      </c>
      <c r="E136" s="147" t="s">
        <v>735</v>
      </c>
      <c r="F136" s="215"/>
      <c r="H136" s="220"/>
      <c r="I136" s="220"/>
      <c r="J136" s="225"/>
      <c r="K136" s="54" t="s">
        <v>737</v>
      </c>
      <c r="L136" s="147" t="s">
        <v>735</v>
      </c>
      <c r="M136" s="233"/>
      <c r="N136" s="173">
        <f t="shared" si="1"/>
        <v>0</v>
      </c>
    </row>
    <row r="137" spans="1:14" ht="12.75" customHeight="1" x14ac:dyDescent="0.2">
      <c r="A137" s="201"/>
      <c r="B137" s="201"/>
      <c r="C137" s="206"/>
      <c r="D137" s="54" t="s">
        <v>738</v>
      </c>
      <c r="E137" s="147" t="s">
        <v>739</v>
      </c>
      <c r="F137" s="216"/>
      <c r="H137" s="220"/>
      <c r="I137" s="220"/>
      <c r="J137" s="225"/>
      <c r="K137" s="54" t="s">
        <v>738</v>
      </c>
      <c r="L137" s="147" t="s">
        <v>739</v>
      </c>
      <c r="M137" s="233"/>
      <c r="N137" s="173">
        <f t="shared" ref="N137:N200" si="2">F137-M137</f>
        <v>0</v>
      </c>
    </row>
    <row r="138" spans="1:14" ht="12.75" customHeight="1" x14ac:dyDescent="0.2">
      <c r="A138" s="201"/>
      <c r="B138" s="201"/>
      <c r="C138" s="204" t="s">
        <v>740</v>
      </c>
      <c r="D138" s="54" t="s">
        <v>741</v>
      </c>
      <c r="E138" s="147" t="s">
        <v>742</v>
      </c>
      <c r="F138" s="214">
        <v>22392.36</v>
      </c>
      <c r="H138" s="220"/>
      <c r="I138" s="220"/>
      <c r="J138" s="229" t="s">
        <v>740</v>
      </c>
      <c r="K138" s="54" t="s">
        <v>741</v>
      </c>
      <c r="L138" s="147" t="s">
        <v>742</v>
      </c>
      <c r="M138" s="232">
        <v>22545.7</v>
      </c>
      <c r="N138" s="173">
        <f t="shared" si="2"/>
        <v>-153.34000000000015</v>
      </c>
    </row>
    <row r="139" spans="1:14" ht="12.75" customHeight="1" x14ac:dyDescent="0.2">
      <c r="A139" s="201"/>
      <c r="B139" s="201"/>
      <c r="C139" s="205"/>
      <c r="D139" s="54" t="s">
        <v>743</v>
      </c>
      <c r="E139" s="147" t="s">
        <v>742</v>
      </c>
      <c r="F139" s="215"/>
      <c r="H139" s="220"/>
      <c r="I139" s="220"/>
      <c r="J139" s="225"/>
      <c r="K139" s="54" t="s">
        <v>743</v>
      </c>
      <c r="L139" s="147" t="s">
        <v>742</v>
      </c>
      <c r="M139" s="233"/>
      <c r="N139" s="173">
        <f t="shared" si="2"/>
        <v>0</v>
      </c>
    </row>
    <row r="140" spans="1:14" ht="12.75" customHeight="1" x14ac:dyDescent="0.2">
      <c r="A140" s="201"/>
      <c r="B140" s="201"/>
      <c r="C140" s="205"/>
      <c r="D140" s="54" t="s">
        <v>744</v>
      </c>
      <c r="E140" s="147" t="s">
        <v>742</v>
      </c>
      <c r="F140" s="215"/>
      <c r="H140" s="220"/>
      <c r="I140" s="220"/>
      <c r="J140" s="225"/>
      <c r="K140" s="54" t="s">
        <v>744</v>
      </c>
      <c r="L140" s="147" t="s">
        <v>742</v>
      </c>
      <c r="M140" s="233"/>
      <c r="N140" s="173">
        <f t="shared" si="2"/>
        <v>0</v>
      </c>
    </row>
    <row r="141" spans="1:14" ht="12.75" customHeight="1" x14ac:dyDescent="0.2">
      <c r="A141" s="201"/>
      <c r="B141" s="201"/>
      <c r="C141" s="206"/>
      <c r="D141" s="54" t="s">
        <v>745</v>
      </c>
      <c r="E141" s="147" t="s">
        <v>746</v>
      </c>
      <c r="F141" s="216"/>
      <c r="H141" s="220"/>
      <c r="I141" s="220"/>
      <c r="J141" s="225"/>
      <c r="K141" s="54" t="s">
        <v>745</v>
      </c>
      <c r="L141" s="147" t="s">
        <v>746</v>
      </c>
      <c r="M141" s="233"/>
      <c r="N141" s="173">
        <f t="shared" si="2"/>
        <v>0</v>
      </c>
    </row>
    <row r="142" spans="1:14" ht="12.75" customHeight="1" x14ac:dyDescent="0.2">
      <c r="A142" s="201"/>
      <c r="B142" s="201"/>
      <c r="C142" s="204" t="s">
        <v>747</v>
      </c>
      <c r="D142" s="54" t="s">
        <v>748</v>
      </c>
      <c r="E142" s="147" t="s">
        <v>749</v>
      </c>
      <c r="F142" s="214">
        <v>24576.98</v>
      </c>
      <c r="H142" s="220"/>
      <c r="I142" s="220"/>
      <c r="J142" s="229" t="s">
        <v>747</v>
      </c>
      <c r="K142" s="54" t="s">
        <v>748</v>
      </c>
      <c r="L142" s="147" t="s">
        <v>749</v>
      </c>
      <c r="M142" s="232">
        <v>24745.279999999999</v>
      </c>
      <c r="N142" s="173">
        <f t="shared" si="2"/>
        <v>-168.29999999999927</v>
      </c>
    </row>
    <row r="143" spans="1:14" ht="12.75" customHeight="1" x14ac:dyDescent="0.2">
      <c r="A143" s="201"/>
      <c r="B143" s="201"/>
      <c r="C143" s="205"/>
      <c r="D143" s="54" t="s">
        <v>750</v>
      </c>
      <c r="E143" s="147" t="s">
        <v>749</v>
      </c>
      <c r="F143" s="215"/>
      <c r="H143" s="220"/>
      <c r="I143" s="220"/>
      <c r="J143" s="225"/>
      <c r="K143" s="54" t="s">
        <v>750</v>
      </c>
      <c r="L143" s="147" t="s">
        <v>749</v>
      </c>
      <c r="M143" s="233"/>
      <c r="N143" s="173">
        <f t="shared" si="2"/>
        <v>0</v>
      </c>
    </row>
    <row r="144" spans="1:14" ht="12.75" customHeight="1" x14ac:dyDescent="0.2">
      <c r="A144" s="201"/>
      <c r="B144" s="201"/>
      <c r="C144" s="205"/>
      <c r="D144" s="54" t="s">
        <v>751</v>
      </c>
      <c r="E144" s="147" t="s">
        <v>749</v>
      </c>
      <c r="F144" s="215"/>
      <c r="H144" s="220"/>
      <c r="I144" s="220"/>
      <c r="J144" s="225"/>
      <c r="K144" s="54" t="s">
        <v>751</v>
      </c>
      <c r="L144" s="147" t="s">
        <v>749</v>
      </c>
      <c r="M144" s="233"/>
      <c r="N144" s="173">
        <f t="shared" si="2"/>
        <v>0</v>
      </c>
    </row>
    <row r="145" spans="1:14" ht="12.75" customHeight="1" x14ac:dyDescent="0.2">
      <c r="A145" s="201"/>
      <c r="B145" s="201"/>
      <c r="C145" s="206"/>
      <c r="D145" s="54" t="s">
        <v>752</v>
      </c>
      <c r="E145" s="147" t="s">
        <v>753</v>
      </c>
      <c r="F145" s="216"/>
      <c r="H145" s="220"/>
      <c r="I145" s="220"/>
      <c r="J145" s="225"/>
      <c r="K145" s="54" t="s">
        <v>752</v>
      </c>
      <c r="L145" s="147" t="s">
        <v>753</v>
      </c>
      <c r="M145" s="233"/>
      <c r="N145" s="173">
        <f t="shared" si="2"/>
        <v>0</v>
      </c>
    </row>
    <row r="146" spans="1:14" ht="12.75" customHeight="1" x14ac:dyDescent="0.2">
      <c r="A146" s="201"/>
      <c r="B146" s="201"/>
      <c r="C146" s="204" t="s">
        <v>754</v>
      </c>
      <c r="D146" s="54" t="s">
        <v>755</v>
      </c>
      <c r="E146" s="147" t="s">
        <v>756</v>
      </c>
      <c r="F146" s="214">
        <v>26761.599999999999</v>
      </c>
      <c r="H146" s="220"/>
      <c r="I146" s="220"/>
      <c r="J146" s="229" t="s">
        <v>754</v>
      </c>
      <c r="K146" s="54" t="s">
        <v>755</v>
      </c>
      <c r="L146" s="147" t="s">
        <v>756</v>
      </c>
      <c r="M146" s="232">
        <v>26944.86</v>
      </c>
      <c r="N146" s="173">
        <f t="shared" si="2"/>
        <v>-183.26000000000204</v>
      </c>
    </row>
    <row r="147" spans="1:14" ht="12.75" customHeight="1" x14ac:dyDescent="0.2">
      <c r="A147" s="201"/>
      <c r="B147" s="201"/>
      <c r="C147" s="205"/>
      <c r="D147" s="54" t="s">
        <v>757</v>
      </c>
      <c r="E147" s="147" t="s">
        <v>756</v>
      </c>
      <c r="F147" s="215"/>
      <c r="H147" s="220"/>
      <c r="I147" s="220"/>
      <c r="J147" s="225"/>
      <c r="K147" s="54" t="s">
        <v>757</v>
      </c>
      <c r="L147" s="147" t="s">
        <v>756</v>
      </c>
      <c r="M147" s="233"/>
      <c r="N147" s="173">
        <f t="shared" si="2"/>
        <v>0</v>
      </c>
    </row>
    <row r="148" spans="1:14" ht="12.75" customHeight="1" x14ac:dyDescent="0.2">
      <c r="A148" s="201"/>
      <c r="B148" s="201"/>
      <c r="C148" s="205"/>
      <c r="D148" s="54" t="s">
        <v>758</v>
      </c>
      <c r="E148" s="147" t="s">
        <v>756</v>
      </c>
      <c r="F148" s="215"/>
      <c r="H148" s="220"/>
      <c r="I148" s="220"/>
      <c r="J148" s="225"/>
      <c r="K148" s="54" t="s">
        <v>758</v>
      </c>
      <c r="L148" s="147" t="s">
        <v>756</v>
      </c>
      <c r="M148" s="233"/>
      <c r="N148" s="173">
        <f t="shared" si="2"/>
        <v>0</v>
      </c>
    </row>
    <row r="149" spans="1:14" ht="12.75" customHeight="1" x14ac:dyDescent="0.2">
      <c r="A149" s="201"/>
      <c r="B149" s="201"/>
      <c r="C149" s="206"/>
      <c r="D149" s="54" t="s">
        <v>759</v>
      </c>
      <c r="E149" s="147" t="s">
        <v>760</v>
      </c>
      <c r="F149" s="216"/>
      <c r="H149" s="220"/>
      <c r="I149" s="220"/>
      <c r="J149" s="225"/>
      <c r="K149" s="54" t="s">
        <v>759</v>
      </c>
      <c r="L149" s="147" t="s">
        <v>760</v>
      </c>
      <c r="M149" s="233"/>
      <c r="N149" s="173">
        <f t="shared" si="2"/>
        <v>0</v>
      </c>
    </row>
    <row r="150" spans="1:14" ht="12.75" customHeight="1" x14ac:dyDescent="0.2">
      <c r="A150" s="201"/>
      <c r="B150" s="201"/>
      <c r="C150" s="204" t="s">
        <v>761</v>
      </c>
      <c r="D150" s="54" t="s">
        <v>762</v>
      </c>
      <c r="E150" s="147" t="s">
        <v>763</v>
      </c>
      <c r="F150" s="214">
        <v>29492.37</v>
      </c>
      <c r="H150" s="220"/>
      <c r="I150" s="220"/>
      <c r="J150" s="229" t="s">
        <v>761</v>
      </c>
      <c r="K150" s="54" t="s">
        <v>762</v>
      </c>
      <c r="L150" s="147" t="s">
        <v>763</v>
      </c>
      <c r="M150" s="232">
        <v>29694.33</v>
      </c>
      <c r="N150" s="173">
        <f t="shared" si="2"/>
        <v>-201.96000000000276</v>
      </c>
    </row>
    <row r="151" spans="1:14" ht="12.75" customHeight="1" x14ac:dyDescent="0.2">
      <c r="A151" s="201"/>
      <c r="B151" s="201"/>
      <c r="C151" s="205"/>
      <c r="D151" s="54" t="s">
        <v>764</v>
      </c>
      <c r="E151" s="147" t="s">
        <v>763</v>
      </c>
      <c r="F151" s="215"/>
      <c r="H151" s="220"/>
      <c r="I151" s="220"/>
      <c r="J151" s="225"/>
      <c r="K151" s="54" t="s">
        <v>764</v>
      </c>
      <c r="L151" s="147" t="s">
        <v>763</v>
      </c>
      <c r="M151" s="233"/>
      <c r="N151" s="173">
        <f t="shared" si="2"/>
        <v>0</v>
      </c>
    </row>
    <row r="152" spans="1:14" ht="12.75" customHeight="1" x14ac:dyDescent="0.2">
      <c r="A152" s="201"/>
      <c r="B152" s="201"/>
      <c r="C152" s="205"/>
      <c r="D152" s="54" t="s">
        <v>765</v>
      </c>
      <c r="E152" s="147" t="s">
        <v>763</v>
      </c>
      <c r="F152" s="215"/>
      <c r="H152" s="220"/>
      <c r="I152" s="220"/>
      <c r="J152" s="225"/>
      <c r="K152" s="54" t="s">
        <v>765</v>
      </c>
      <c r="L152" s="147" t="s">
        <v>763</v>
      </c>
      <c r="M152" s="233"/>
      <c r="N152" s="173">
        <f t="shared" si="2"/>
        <v>0</v>
      </c>
    </row>
    <row r="153" spans="1:14" ht="12.75" customHeight="1" x14ac:dyDescent="0.2">
      <c r="A153" s="201"/>
      <c r="B153" s="201"/>
      <c r="C153" s="206"/>
      <c r="D153" s="54" t="s">
        <v>766</v>
      </c>
      <c r="E153" s="147" t="s">
        <v>767</v>
      </c>
      <c r="F153" s="216"/>
      <c r="H153" s="220"/>
      <c r="I153" s="220"/>
      <c r="J153" s="225"/>
      <c r="K153" s="54" t="s">
        <v>766</v>
      </c>
      <c r="L153" s="147" t="s">
        <v>767</v>
      </c>
      <c r="M153" s="233"/>
      <c r="N153" s="173">
        <f t="shared" si="2"/>
        <v>0</v>
      </c>
    </row>
    <row r="154" spans="1:14" ht="12.75" customHeight="1" x14ac:dyDescent="0.2">
      <c r="A154" s="201"/>
      <c r="B154" s="201"/>
      <c r="C154" s="204" t="s">
        <v>768</v>
      </c>
      <c r="D154" s="54" t="s">
        <v>769</v>
      </c>
      <c r="E154" s="147" t="s">
        <v>770</v>
      </c>
      <c r="F154" s="214">
        <v>32769.300000000003</v>
      </c>
      <c r="H154" s="220"/>
      <c r="I154" s="220"/>
      <c r="J154" s="229" t="s">
        <v>768</v>
      </c>
      <c r="K154" s="54" t="s">
        <v>769</v>
      </c>
      <c r="L154" s="147" t="s">
        <v>770</v>
      </c>
      <c r="M154" s="232">
        <v>32993.699999999997</v>
      </c>
      <c r="N154" s="173">
        <f t="shared" si="2"/>
        <v>-224.39999999999418</v>
      </c>
    </row>
    <row r="155" spans="1:14" ht="12.75" customHeight="1" x14ac:dyDescent="0.2">
      <c r="A155" s="201"/>
      <c r="B155" s="201"/>
      <c r="C155" s="205"/>
      <c r="D155" s="54" t="s">
        <v>771</v>
      </c>
      <c r="E155" s="147" t="s">
        <v>770</v>
      </c>
      <c r="F155" s="215"/>
      <c r="H155" s="220"/>
      <c r="I155" s="220"/>
      <c r="J155" s="225"/>
      <c r="K155" s="54" t="s">
        <v>771</v>
      </c>
      <c r="L155" s="147" t="s">
        <v>770</v>
      </c>
      <c r="M155" s="233"/>
      <c r="N155" s="173">
        <f t="shared" si="2"/>
        <v>0</v>
      </c>
    </row>
    <row r="156" spans="1:14" ht="12.75" customHeight="1" x14ac:dyDescent="0.2">
      <c r="A156" s="201"/>
      <c r="B156" s="201"/>
      <c r="C156" s="205"/>
      <c r="D156" s="54" t="s">
        <v>772</v>
      </c>
      <c r="E156" s="147" t="s">
        <v>770</v>
      </c>
      <c r="F156" s="215"/>
      <c r="H156" s="220"/>
      <c r="I156" s="220"/>
      <c r="J156" s="225"/>
      <c r="K156" s="54" t="s">
        <v>772</v>
      </c>
      <c r="L156" s="147" t="s">
        <v>770</v>
      </c>
      <c r="M156" s="233"/>
      <c r="N156" s="173">
        <f t="shared" si="2"/>
        <v>0</v>
      </c>
    </row>
    <row r="157" spans="1:14" ht="12.75" customHeight="1" x14ac:dyDescent="0.2">
      <c r="A157" s="201"/>
      <c r="B157" s="201"/>
      <c r="C157" s="206"/>
      <c r="D157" s="54" t="s">
        <v>773</v>
      </c>
      <c r="E157" s="147" t="s">
        <v>774</v>
      </c>
      <c r="F157" s="216"/>
      <c r="H157" s="220"/>
      <c r="I157" s="220"/>
      <c r="J157" s="225"/>
      <c r="K157" s="54" t="s">
        <v>773</v>
      </c>
      <c r="L157" s="147" t="s">
        <v>774</v>
      </c>
      <c r="M157" s="233"/>
      <c r="N157" s="173">
        <f t="shared" si="2"/>
        <v>0</v>
      </c>
    </row>
    <row r="158" spans="1:14" ht="12.75" customHeight="1" x14ac:dyDescent="0.2">
      <c r="A158" s="201"/>
      <c r="B158" s="201"/>
      <c r="C158" s="204" t="s">
        <v>775</v>
      </c>
      <c r="D158" s="54" t="s">
        <v>776</v>
      </c>
      <c r="E158" s="147" t="s">
        <v>777</v>
      </c>
      <c r="F158" s="214">
        <v>36046.230000000003</v>
      </c>
      <c r="H158" s="220"/>
      <c r="I158" s="220"/>
      <c r="J158" s="229" t="s">
        <v>775</v>
      </c>
      <c r="K158" s="54" t="s">
        <v>776</v>
      </c>
      <c r="L158" s="147" t="s">
        <v>777</v>
      </c>
      <c r="M158" s="232">
        <v>36293.07</v>
      </c>
      <c r="N158" s="173">
        <f t="shared" si="2"/>
        <v>-246.83999999999651</v>
      </c>
    </row>
    <row r="159" spans="1:14" ht="12.75" customHeight="1" x14ac:dyDescent="0.2">
      <c r="A159" s="201"/>
      <c r="B159" s="201"/>
      <c r="C159" s="205"/>
      <c r="D159" s="54" t="s">
        <v>778</v>
      </c>
      <c r="E159" s="147" t="s">
        <v>777</v>
      </c>
      <c r="F159" s="215"/>
      <c r="H159" s="220"/>
      <c r="I159" s="220"/>
      <c r="J159" s="225"/>
      <c r="K159" s="54" t="s">
        <v>778</v>
      </c>
      <c r="L159" s="147" t="s">
        <v>777</v>
      </c>
      <c r="M159" s="233"/>
      <c r="N159" s="173">
        <f t="shared" si="2"/>
        <v>0</v>
      </c>
    </row>
    <row r="160" spans="1:14" ht="12.75" customHeight="1" x14ac:dyDescent="0.2">
      <c r="A160" s="201"/>
      <c r="B160" s="201"/>
      <c r="C160" s="205"/>
      <c r="D160" s="54" t="s">
        <v>779</v>
      </c>
      <c r="E160" s="147" t="s">
        <v>777</v>
      </c>
      <c r="F160" s="215"/>
      <c r="H160" s="220"/>
      <c r="I160" s="220"/>
      <c r="J160" s="225"/>
      <c r="K160" s="54" t="s">
        <v>779</v>
      </c>
      <c r="L160" s="147" t="s">
        <v>777</v>
      </c>
      <c r="M160" s="233"/>
      <c r="N160" s="173">
        <f t="shared" si="2"/>
        <v>0</v>
      </c>
    </row>
    <row r="161" spans="1:14" ht="12.75" customHeight="1" x14ac:dyDescent="0.2">
      <c r="A161" s="201"/>
      <c r="B161" s="201"/>
      <c r="C161" s="206"/>
      <c r="D161" s="54" t="s">
        <v>780</v>
      </c>
      <c r="E161" s="147" t="s">
        <v>781</v>
      </c>
      <c r="F161" s="216"/>
      <c r="H161" s="220"/>
      <c r="I161" s="220"/>
      <c r="J161" s="225"/>
      <c r="K161" s="54" t="s">
        <v>780</v>
      </c>
      <c r="L161" s="147" t="s">
        <v>781</v>
      </c>
      <c r="M161" s="233"/>
      <c r="N161" s="173">
        <f t="shared" si="2"/>
        <v>0</v>
      </c>
    </row>
    <row r="162" spans="1:14" ht="12.75" customHeight="1" x14ac:dyDescent="0.2">
      <c r="A162" s="201"/>
      <c r="B162" s="201"/>
      <c r="C162" s="204" t="s">
        <v>782</v>
      </c>
      <c r="D162" s="54" t="s">
        <v>783</v>
      </c>
      <c r="E162" s="147" t="s">
        <v>784</v>
      </c>
      <c r="F162" s="214">
        <v>40415.47</v>
      </c>
      <c r="H162" s="220"/>
      <c r="I162" s="220"/>
      <c r="J162" s="229" t="s">
        <v>782</v>
      </c>
      <c r="K162" s="54" t="s">
        <v>783</v>
      </c>
      <c r="L162" s="147" t="s">
        <v>784</v>
      </c>
      <c r="M162" s="232">
        <v>40692.230000000003</v>
      </c>
      <c r="N162" s="173">
        <f t="shared" si="2"/>
        <v>-276.76000000000204</v>
      </c>
    </row>
    <row r="163" spans="1:14" ht="12.75" customHeight="1" x14ac:dyDescent="0.2">
      <c r="A163" s="201"/>
      <c r="B163" s="201"/>
      <c r="C163" s="205"/>
      <c r="D163" s="54" t="s">
        <v>785</v>
      </c>
      <c r="E163" s="147" t="s">
        <v>784</v>
      </c>
      <c r="F163" s="215"/>
      <c r="H163" s="220"/>
      <c r="I163" s="220"/>
      <c r="J163" s="225"/>
      <c r="K163" s="54" t="s">
        <v>785</v>
      </c>
      <c r="L163" s="147" t="s">
        <v>784</v>
      </c>
      <c r="M163" s="233"/>
      <c r="N163" s="173">
        <f t="shared" si="2"/>
        <v>0</v>
      </c>
    </row>
    <row r="164" spans="1:14" ht="25.5" customHeight="1" x14ac:dyDescent="0.2">
      <c r="A164" s="201"/>
      <c r="B164" s="201"/>
      <c r="C164" s="205"/>
      <c r="D164" s="54" t="s">
        <v>786</v>
      </c>
      <c r="E164" s="147" t="s">
        <v>784</v>
      </c>
      <c r="F164" s="215"/>
      <c r="H164" s="220"/>
      <c r="I164" s="220"/>
      <c r="J164" s="225"/>
      <c r="K164" s="54" t="s">
        <v>786</v>
      </c>
      <c r="L164" s="147" t="s">
        <v>784</v>
      </c>
      <c r="M164" s="233"/>
      <c r="N164" s="173">
        <f t="shared" si="2"/>
        <v>0</v>
      </c>
    </row>
    <row r="165" spans="1:14" ht="25.5" customHeight="1" x14ac:dyDescent="0.2">
      <c r="A165" s="201"/>
      <c r="B165" s="201"/>
      <c r="C165" s="206"/>
      <c r="D165" s="54" t="s">
        <v>787</v>
      </c>
      <c r="E165" s="147" t="s">
        <v>788</v>
      </c>
      <c r="F165" s="216"/>
      <c r="H165" s="220"/>
      <c r="I165" s="220"/>
      <c r="J165" s="225"/>
      <c r="K165" s="54" t="s">
        <v>787</v>
      </c>
      <c r="L165" s="147" t="s">
        <v>788</v>
      </c>
      <c r="M165" s="233"/>
      <c r="N165" s="173">
        <f t="shared" si="2"/>
        <v>0</v>
      </c>
    </row>
    <row r="166" spans="1:14" ht="12.75" customHeight="1" x14ac:dyDescent="0.2">
      <c r="A166" s="201"/>
      <c r="B166" s="201"/>
      <c r="C166" s="204" t="s">
        <v>789</v>
      </c>
      <c r="D166" s="54" t="s">
        <v>790</v>
      </c>
      <c r="E166" s="147" t="s">
        <v>791</v>
      </c>
      <c r="F166" s="214">
        <v>45877.02</v>
      </c>
      <c r="H166" s="220"/>
      <c r="I166" s="220"/>
      <c r="J166" s="229" t="s">
        <v>789</v>
      </c>
      <c r="K166" s="54" t="s">
        <v>790</v>
      </c>
      <c r="L166" s="147" t="s">
        <v>791</v>
      </c>
      <c r="M166" s="232">
        <v>46191.18</v>
      </c>
      <c r="N166" s="173">
        <f t="shared" si="2"/>
        <v>-314.16000000000349</v>
      </c>
    </row>
    <row r="167" spans="1:14" ht="12.75" customHeight="1" x14ac:dyDescent="0.2">
      <c r="A167" s="201"/>
      <c r="B167" s="201"/>
      <c r="C167" s="205"/>
      <c r="D167" s="54" t="s">
        <v>792</v>
      </c>
      <c r="E167" s="147" t="s">
        <v>791</v>
      </c>
      <c r="F167" s="215"/>
      <c r="H167" s="220"/>
      <c r="I167" s="220"/>
      <c r="J167" s="225"/>
      <c r="K167" s="54" t="s">
        <v>792</v>
      </c>
      <c r="L167" s="147" t="s">
        <v>791</v>
      </c>
      <c r="M167" s="233"/>
      <c r="N167" s="173">
        <f t="shared" si="2"/>
        <v>0</v>
      </c>
    </row>
    <row r="168" spans="1:14" ht="12.75" customHeight="1" x14ac:dyDescent="0.2">
      <c r="A168" s="201"/>
      <c r="B168" s="201"/>
      <c r="C168" s="205"/>
      <c r="D168" s="54" t="s">
        <v>793</v>
      </c>
      <c r="E168" s="147" t="s">
        <v>791</v>
      </c>
      <c r="F168" s="215"/>
      <c r="H168" s="220"/>
      <c r="I168" s="220"/>
      <c r="J168" s="225"/>
      <c r="K168" s="54" t="s">
        <v>793</v>
      </c>
      <c r="L168" s="147" t="s">
        <v>791</v>
      </c>
      <c r="M168" s="233"/>
      <c r="N168" s="173">
        <f t="shared" si="2"/>
        <v>0</v>
      </c>
    </row>
    <row r="169" spans="1:14" ht="12.75" customHeight="1" x14ac:dyDescent="0.2">
      <c r="A169" s="201"/>
      <c r="B169" s="201"/>
      <c r="C169" s="206"/>
      <c r="D169" s="54" t="s">
        <v>794</v>
      </c>
      <c r="E169" s="147" t="s">
        <v>795</v>
      </c>
      <c r="F169" s="216"/>
      <c r="H169" s="220"/>
      <c r="I169" s="220"/>
      <c r="J169" s="225"/>
      <c r="K169" s="54" t="s">
        <v>794</v>
      </c>
      <c r="L169" s="147" t="s">
        <v>795</v>
      </c>
      <c r="M169" s="233"/>
      <c r="N169" s="173">
        <f t="shared" si="2"/>
        <v>0</v>
      </c>
    </row>
    <row r="170" spans="1:14" ht="12.75" customHeight="1" x14ac:dyDescent="0.2">
      <c r="A170" s="201"/>
      <c r="B170" s="201"/>
      <c r="C170" s="204" t="s">
        <v>796</v>
      </c>
      <c r="D170" s="54" t="s">
        <v>797</v>
      </c>
      <c r="E170" s="147" t="s">
        <v>798</v>
      </c>
      <c r="F170" s="214">
        <v>51338.57</v>
      </c>
      <c r="H170" s="220"/>
      <c r="I170" s="220"/>
      <c r="J170" s="229" t="s">
        <v>796</v>
      </c>
      <c r="K170" s="54" t="s">
        <v>797</v>
      </c>
      <c r="L170" s="147" t="s">
        <v>798</v>
      </c>
      <c r="M170" s="232">
        <v>51690.13</v>
      </c>
      <c r="N170" s="173">
        <f t="shared" si="2"/>
        <v>-351.55999999999767</v>
      </c>
    </row>
    <row r="171" spans="1:14" ht="12.75" customHeight="1" x14ac:dyDescent="0.2">
      <c r="A171" s="201"/>
      <c r="B171" s="201"/>
      <c r="C171" s="205"/>
      <c r="D171" s="54" t="s">
        <v>799</v>
      </c>
      <c r="E171" s="147" t="s">
        <v>798</v>
      </c>
      <c r="F171" s="215"/>
      <c r="H171" s="220"/>
      <c r="I171" s="220"/>
      <c r="J171" s="225"/>
      <c r="K171" s="54" t="s">
        <v>799</v>
      </c>
      <c r="L171" s="147" t="s">
        <v>798</v>
      </c>
      <c r="M171" s="233"/>
      <c r="N171" s="173">
        <f t="shared" si="2"/>
        <v>0</v>
      </c>
    </row>
    <row r="172" spans="1:14" ht="12.75" customHeight="1" x14ac:dyDescent="0.2">
      <c r="A172" s="201"/>
      <c r="B172" s="201"/>
      <c r="C172" s="205"/>
      <c r="D172" s="54" t="s">
        <v>800</v>
      </c>
      <c r="E172" s="147" t="s">
        <v>798</v>
      </c>
      <c r="F172" s="215"/>
      <c r="H172" s="220"/>
      <c r="I172" s="220"/>
      <c r="J172" s="225"/>
      <c r="K172" s="54" t="s">
        <v>800</v>
      </c>
      <c r="L172" s="147" t="s">
        <v>798</v>
      </c>
      <c r="M172" s="233"/>
      <c r="N172" s="173">
        <f t="shared" si="2"/>
        <v>0</v>
      </c>
    </row>
    <row r="173" spans="1:14" ht="12.75" customHeight="1" x14ac:dyDescent="0.2">
      <c r="A173" s="201"/>
      <c r="B173" s="201"/>
      <c r="C173" s="206"/>
      <c r="D173" s="54" t="s">
        <v>801</v>
      </c>
      <c r="E173" s="147" t="s">
        <v>802</v>
      </c>
      <c r="F173" s="216"/>
      <c r="H173" s="220"/>
      <c r="I173" s="220"/>
      <c r="J173" s="225"/>
      <c r="K173" s="54" t="s">
        <v>801</v>
      </c>
      <c r="L173" s="147" t="s">
        <v>802</v>
      </c>
      <c r="M173" s="233"/>
      <c r="N173" s="173">
        <f t="shared" si="2"/>
        <v>0</v>
      </c>
    </row>
    <row r="174" spans="1:14" ht="12.75" customHeight="1" x14ac:dyDescent="0.2">
      <c r="A174" s="201"/>
      <c r="B174" s="201"/>
      <c r="C174" s="204" t="s">
        <v>803</v>
      </c>
      <c r="D174" s="54" t="s">
        <v>804</v>
      </c>
      <c r="E174" s="147" t="s">
        <v>805</v>
      </c>
      <c r="F174" s="214">
        <v>56800.12</v>
      </c>
      <c r="H174" s="220"/>
      <c r="I174" s="220"/>
      <c r="J174" s="229" t="s">
        <v>803</v>
      </c>
      <c r="K174" s="54" t="s">
        <v>804</v>
      </c>
      <c r="L174" s="147" t="s">
        <v>805</v>
      </c>
      <c r="M174" s="232">
        <v>57189.08</v>
      </c>
      <c r="N174" s="173">
        <f t="shared" si="2"/>
        <v>-388.95999999999913</v>
      </c>
    </row>
    <row r="175" spans="1:14" ht="12.75" customHeight="1" x14ac:dyDescent="0.2">
      <c r="A175" s="201"/>
      <c r="B175" s="201"/>
      <c r="C175" s="205"/>
      <c r="D175" s="54" t="s">
        <v>806</v>
      </c>
      <c r="E175" s="147" t="s">
        <v>805</v>
      </c>
      <c r="F175" s="215"/>
      <c r="H175" s="220"/>
      <c r="I175" s="220"/>
      <c r="J175" s="225"/>
      <c r="K175" s="54" t="s">
        <v>806</v>
      </c>
      <c r="L175" s="147" t="s">
        <v>805</v>
      </c>
      <c r="M175" s="233"/>
      <c r="N175" s="173">
        <f t="shared" si="2"/>
        <v>0</v>
      </c>
    </row>
    <row r="176" spans="1:14" ht="12.75" customHeight="1" x14ac:dyDescent="0.2">
      <c r="A176" s="201"/>
      <c r="B176" s="201"/>
      <c r="C176" s="205"/>
      <c r="D176" s="54" t="s">
        <v>807</v>
      </c>
      <c r="E176" s="147" t="s">
        <v>805</v>
      </c>
      <c r="F176" s="215"/>
      <c r="H176" s="220"/>
      <c r="I176" s="220"/>
      <c r="J176" s="225"/>
      <c r="K176" s="54" t="s">
        <v>807</v>
      </c>
      <c r="L176" s="147" t="s">
        <v>805</v>
      </c>
      <c r="M176" s="233"/>
      <c r="N176" s="173">
        <f t="shared" si="2"/>
        <v>0</v>
      </c>
    </row>
    <row r="177" spans="1:14" ht="12.75" customHeight="1" x14ac:dyDescent="0.2">
      <c r="A177" s="202"/>
      <c r="B177" s="202"/>
      <c r="C177" s="206"/>
      <c r="D177" s="54" t="s">
        <v>808</v>
      </c>
      <c r="E177" s="147" t="s">
        <v>809</v>
      </c>
      <c r="F177" s="216"/>
      <c r="H177" s="221"/>
      <c r="I177" s="221"/>
      <c r="J177" s="225"/>
      <c r="K177" s="54" t="s">
        <v>808</v>
      </c>
      <c r="L177" s="147" t="s">
        <v>809</v>
      </c>
      <c r="M177" s="233"/>
      <c r="N177" s="173">
        <f t="shared" si="2"/>
        <v>0</v>
      </c>
    </row>
    <row r="178" spans="1:14" ht="12.75" customHeight="1" x14ac:dyDescent="0.2">
      <c r="A178" s="148" t="s">
        <v>25</v>
      </c>
      <c r="B178" s="148" t="s">
        <v>26</v>
      </c>
      <c r="C178" s="149"/>
      <c r="D178" s="54" t="s">
        <v>810</v>
      </c>
      <c r="E178" s="147" t="s">
        <v>811</v>
      </c>
      <c r="F178" s="150" t="s">
        <v>508</v>
      </c>
      <c r="H178" s="148" t="s">
        <v>25</v>
      </c>
      <c r="I178" s="148" t="s">
        <v>26</v>
      </c>
      <c r="J178" s="149"/>
      <c r="K178" s="54" t="s">
        <v>810</v>
      </c>
      <c r="L178" s="147" t="s">
        <v>811</v>
      </c>
      <c r="M178" s="150" t="s">
        <v>508</v>
      </c>
      <c r="N178" s="173" t="e">
        <f t="shared" si="2"/>
        <v>#VALUE!</v>
      </c>
    </row>
    <row r="179" spans="1:14" ht="12.75" customHeight="1" x14ac:dyDescent="0.2">
      <c r="A179" s="145"/>
      <c r="B179" s="145"/>
      <c r="C179" s="149"/>
      <c r="D179" s="54"/>
      <c r="E179" s="155"/>
      <c r="F179" s="157"/>
      <c r="H179" s="228" t="s">
        <v>4711</v>
      </c>
      <c r="I179" s="228" t="s">
        <v>4712</v>
      </c>
      <c r="J179" s="149"/>
      <c r="K179" s="54"/>
      <c r="L179" s="231" t="s">
        <v>4917</v>
      </c>
      <c r="M179" s="225"/>
      <c r="N179" s="173">
        <f t="shared" si="2"/>
        <v>0</v>
      </c>
    </row>
    <row r="180" spans="1:14" ht="12.75" customHeight="1" x14ac:dyDescent="0.2">
      <c r="A180" s="145"/>
      <c r="B180" s="145"/>
      <c r="C180" s="149"/>
      <c r="D180" s="54"/>
      <c r="E180" s="155"/>
      <c r="F180" s="157"/>
      <c r="H180" s="223"/>
      <c r="I180" s="223"/>
      <c r="J180" s="149" t="s">
        <v>4918</v>
      </c>
      <c r="K180" s="54" t="s">
        <v>4919</v>
      </c>
      <c r="L180" s="147" t="s">
        <v>4920</v>
      </c>
      <c r="M180" s="151">
        <v>87.42</v>
      </c>
      <c r="N180" s="173">
        <f t="shared" si="2"/>
        <v>-87.42</v>
      </c>
    </row>
    <row r="181" spans="1:14" ht="12.75" customHeight="1" x14ac:dyDescent="0.2">
      <c r="A181" s="145"/>
      <c r="B181" s="145"/>
      <c r="C181" s="149"/>
      <c r="D181" s="54"/>
      <c r="E181" s="155"/>
      <c r="F181" s="157"/>
      <c r="H181" s="223"/>
      <c r="I181" s="223"/>
      <c r="J181" s="149" t="s">
        <v>4921</v>
      </c>
      <c r="K181" s="54" t="s">
        <v>4922</v>
      </c>
      <c r="L181" s="147" t="s">
        <v>4923</v>
      </c>
      <c r="M181" s="151">
        <v>113.64</v>
      </c>
      <c r="N181" s="173">
        <f t="shared" si="2"/>
        <v>-113.64</v>
      </c>
    </row>
    <row r="182" spans="1:14" ht="12.75" customHeight="1" x14ac:dyDescent="0.2">
      <c r="A182" s="145"/>
      <c r="B182" s="145"/>
      <c r="C182" s="149"/>
      <c r="D182" s="54"/>
      <c r="E182" s="155"/>
      <c r="F182" s="157"/>
      <c r="H182" s="223"/>
      <c r="I182" s="223"/>
      <c r="J182" s="149" t="s">
        <v>4924</v>
      </c>
      <c r="K182" s="54" t="s">
        <v>4925</v>
      </c>
      <c r="L182" s="147" t="s">
        <v>2828</v>
      </c>
      <c r="M182" s="151">
        <v>139.87</v>
      </c>
      <c r="N182" s="173">
        <f t="shared" si="2"/>
        <v>-139.87</v>
      </c>
    </row>
    <row r="183" spans="1:14" ht="12.75" customHeight="1" x14ac:dyDescent="0.2">
      <c r="A183" s="145"/>
      <c r="B183" s="145"/>
      <c r="C183" s="149"/>
      <c r="D183" s="54"/>
      <c r="E183" s="155"/>
      <c r="F183" s="157"/>
      <c r="H183" s="223"/>
      <c r="I183" s="223"/>
      <c r="J183" s="149" t="s">
        <v>4926</v>
      </c>
      <c r="K183" s="54" t="s">
        <v>4927</v>
      </c>
      <c r="L183" s="147" t="s">
        <v>2831</v>
      </c>
      <c r="M183" s="151">
        <v>166.09</v>
      </c>
      <c r="N183" s="173">
        <f t="shared" si="2"/>
        <v>-166.09</v>
      </c>
    </row>
    <row r="184" spans="1:14" ht="12.75" customHeight="1" x14ac:dyDescent="0.2">
      <c r="A184" s="145"/>
      <c r="B184" s="145"/>
      <c r="C184" s="149"/>
      <c r="D184" s="54"/>
      <c r="E184" s="155"/>
      <c r="F184" s="157"/>
      <c r="H184" s="223"/>
      <c r="I184" s="223"/>
      <c r="J184" s="149" t="s">
        <v>4928</v>
      </c>
      <c r="K184" s="54" t="s">
        <v>4929</v>
      </c>
      <c r="L184" s="147" t="s">
        <v>4930</v>
      </c>
      <c r="M184" s="151">
        <v>192.32</v>
      </c>
      <c r="N184" s="173">
        <f t="shared" si="2"/>
        <v>-192.32</v>
      </c>
    </row>
    <row r="185" spans="1:14" ht="12.75" customHeight="1" x14ac:dyDescent="0.2">
      <c r="A185" s="203" t="s">
        <v>27</v>
      </c>
      <c r="B185" s="203" t="s">
        <v>28</v>
      </c>
      <c r="C185" s="149"/>
      <c r="D185" s="54"/>
      <c r="E185" s="212" t="s">
        <v>812</v>
      </c>
      <c r="F185" s="213"/>
      <c r="H185" s="228" t="s">
        <v>27</v>
      </c>
      <c r="I185" s="228" t="s">
        <v>28</v>
      </c>
      <c r="J185" s="149"/>
      <c r="K185" s="54"/>
      <c r="L185" s="231" t="s">
        <v>812</v>
      </c>
      <c r="M185" s="225"/>
      <c r="N185" s="173">
        <f t="shared" si="2"/>
        <v>0</v>
      </c>
    </row>
    <row r="186" spans="1:14" ht="12.75" customHeight="1" x14ac:dyDescent="0.2">
      <c r="A186" s="201"/>
      <c r="B186" s="201"/>
      <c r="C186" s="149" t="s">
        <v>813</v>
      </c>
      <c r="D186" s="54" t="s">
        <v>814</v>
      </c>
      <c r="E186" s="147" t="s">
        <v>815</v>
      </c>
      <c r="F186" s="151">
        <v>143.75</v>
      </c>
      <c r="H186" s="223"/>
      <c r="I186" s="223"/>
      <c r="J186" s="149" t="s">
        <v>813</v>
      </c>
      <c r="K186" s="54" t="s">
        <v>814</v>
      </c>
      <c r="L186" s="147" t="s">
        <v>815</v>
      </c>
      <c r="M186" s="151">
        <v>145</v>
      </c>
      <c r="N186" s="173">
        <f t="shared" si="2"/>
        <v>-1.25</v>
      </c>
    </row>
    <row r="187" spans="1:14" ht="12.75" customHeight="1" x14ac:dyDescent="0.2">
      <c r="A187" s="201"/>
      <c r="B187" s="201"/>
      <c r="C187" s="149" t="s">
        <v>816</v>
      </c>
      <c r="D187" s="54" t="s">
        <v>817</v>
      </c>
      <c r="E187" s="147" t="s">
        <v>818</v>
      </c>
      <c r="F187" s="151">
        <v>230</v>
      </c>
      <c r="H187" s="223"/>
      <c r="I187" s="223"/>
      <c r="J187" s="149" t="s">
        <v>816</v>
      </c>
      <c r="K187" s="54" t="s">
        <v>817</v>
      </c>
      <c r="L187" s="147" t="s">
        <v>818</v>
      </c>
      <c r="M187" s="151">
        <v>232</v>
      </c>
      <c r="N187" s="173">
        <f t="shared" si="2"/>
        <v>-2</v>
      </c>
    </row>
    <row r="188" spans="1:14" ht="12.75" customHeight="1" x14ac:dyDescent="0.2">
      <c r="A188" s="201"/>
      <c r="B188" s="201"/>
      <c r="C188" s="149" t="s">
        <v>819</v>
      </c>
      <c r="D188" s="54" t="s">
        <v>820</v>
      </c>
      <c r="E188" s="147" t="s">
        <v>821</v>
      </c>
      <c r="F188" s="151">
        <v>325.83</v>
      </c>
      <c r="H188" s="223"/>
      <c r="I188" s="223"/>
      <c r="J188" s="149" t="s">
        <v>819</v>
      </c>
      <c r="K188" s="54" t="s">
        <v>820</v>
      </c>
      <c r="L188" s="147" t="s">
        <v>821</v>
      </c>
      <c r="M188" s="151">
        <v>328.67</v>
      </c>
      <c r="N188" s="173">
        <f t="shared" si="2"/>
        <v>-2.8400000000000318</v>
      </c>
    </row>
    <row r="189" spans="1:14" ht="12.75" customHeight="1" x14ac:dyDescent="0.2">
      <c r="A189" s="201"/>
      <c r="B189" s="201"/>
      <c r="C189" s="149" t="s">
        <v>822</v>
      </c>
      <c r="D189" s="54" t="s">
        <v>823</v>
      </c>
      <c r="E189" s="147" t="s">
        <v>824</v>
      </c>
      <c r="F189" s="151">
        <v>460</v>
      </c>
      <c r="H189" s="223"/>
      <c r="I189" s="223"/>
      <c r="J189" s="149" t="s">
        <v>822</v>
      </c>
      <c r="K189" s="54" t="s">
        <v>823</v>
      </c>
      <c r="L189" s="147" t="s">
        <v>824</v>
      </c>
      <c r="M189" s="151">
        <v>464</v>
      </c>
      <c r="N189" s="173">
        <f t="shared" si="2"/>
        <v>-4</v>
      </c>
    </row>
    <row r="190" spans="1:14" ht="12.75" customHeight="1" x14ac:dyDescent="0.2">
      <c r="A190" s="201"/>
      <c r="B190" s="201"/>
      <c r="C190" s="149" t="s">
        <v>825</v>
      </c>
      <c r="D190" s="54" t="s">
        <v>826</v>
      </c>
      <c r="E190" s="147" t="s">
        <v>827</v>
      </c>
      <c r="F190" s="151">
        <v>670.83</v>
      </c>
      <c r="H190" s="223"/>
      <c r="I190" s="223"/>
      <c r="J190" s="149" t="s">
        <v>825</v>
      </c>
      <c r="K190" s="54" t="s">
        <v>826</v>
      </c>
      <c r="L190" s="147" t="s">
        <v>827</v>
      </c>
      <c r="M190" s="151">
        <v>676.67</v>
      </c>
      <c r="N190" s="173">
        <f t="shared" si="2"/>
        <v>-5.8399999999999181</v>
      </c>
    </row>
    <row r="191" spans="1:14" ht="12.75" customHeight="1" x14ac:dyDescent="0.2">
      <c r="A191" s="201"/>
      <c r="B191" s="201"/>
      <c r="C191" s="149" t="s">
        <v>828</v>
      </c>
      <c r="D191" s="54" t="s">
        <v>829</v>
      </c>
      <c r="E191" s="147" t="s">
        <v>830</v>
      </c>
      <c r="F191" s="151">
        <v>958.33</v>
      </c>
      <c r="H191" s="223"/>
      <c r="I191" s="223"/>
      <c r="J191" s="149" t="s">
        <v>828</v>
      </c>
      <c r="K191" s="54" t="s">
        <v>829</v>
      </c>
      <c r="L191" s="147" t="s">
        <v>830</v>
      </c>
      <c r="M191" s="151">
        <v>966.67</v>
      </c>
      <c r="N191" s="173">
        <f t="shared" si="2"/>
        <v>-8.3399999999999181</v>
      </c>
    </row>
    <row r="192" spans="1:14" ht="12.75" customHeight="1" x14ac:dyDescent="0.2">
      <c r="A192" s="201"/>
      <c r="B192" s="201"/>
      <c r="C192" s="149" t="s">
        <v>831</v>
      </c>
      <c r="D192" s="54" t="s">
        <v>832</v>
      </c>
      <c r="E192" s="147" t="s">
        <v>833</v>
      </c>
      <c r="F192" s="151">
        <v>1245.83</v>
      </c>
      <c r="H192" s="223"/>
      <c r="I192" s="223"/>
      <c r="J192" s="149" t="s">
        <v>831</v>
      </c>
      <c r="K192" s="54" t="s">
        <v>832</v>
      </c>
      <c r="L192" s="147" t="s">
        <v>833</v>
      </c>
      <c r="M192" s="151">
        <v>1256.67</v>
      </c>
      <c r="N192" s="173">
        <f t="shared" si="2"/>
        <v>-10.840000000000146</v>
      </c>
    </row>
    <row r="193" spans="1:14" ht="12.75" customHeight="1" x14ac:dyDescent="0.2">
      <c r="A193" s="201"/>
      <c r="B193" s="201"/>
      <c r="C193" s="149" t="s">
        <v>834</v>
      </c>
      <c r="D193" s="54" t="s">
        <v>835</v>
      </c>
      <c r="E193" s="147" t="s">
        <v>836</v>
      </c>
      <c r="F193" s="151">
        <v>1533.33</v>
      </c>
      <c r="H193" s="223"/>
      <c r="I193" s="223"/>
      <c r="J193" s="149" t="s">
        <v>834</v>
      </c>
      <c r="K193" s="54" t="s">
        <v>835</v>
      </c>
      <c r="L193" s="147" t="s">
        <v>836</v>
      </c>
      <c r="M193" s="151">
        <v>1546.67</v>
      </c>
      <c r="N193" s="173">
        <f t="shared" si="2"/>
        <v>-13.340000000000146</v>
      </c>
    </row>
    <row r="194" spans="1:14" ht="12.75" customHeight="1" x14ac:dyDescent="0.2">
      <c r="A194" s="201"/>
      <c r="B194" s="201"/>
      <c r="C194" s="149" t="s">
        <v>837</v>
      </c>
      <c r="D194" s="54" t="s">
        <v>838</v>
      </c>
      <c r="E194" s="147" t="s">
        <v>839</v>
      </c>
      <c r="F194" s="151">
        <v>1916.67</v>
      </c>
      <c r="H194" s="223"/>
      <c r="I194" s="223"/>
      <c r="J194" s="149" t="s">
        <v>837</v>
      </c>
      <c r="K194" s="54" t="s">
        <v>838</v>
      </c>
      <c r="L194" s="147" t="s">
        <v>839</v>
      </c>
      <c r="M194" s="151">
        <v>1933.33</v>
      </c>
      <c r="N194" s="173">
        <f t="shared" si="2"/>
        <v>-16.659999999999854</v>
      </c>
    </row>
    <row r="195" spans="1:14" ht="12.75" customHeight="1" x14ac:dyDescent="0.2">
      <c r="A195" s="201"/>
      <c r="B195" s="201"/>
      <c r="C195" s="149" t="s">
        <v>840</v>
      </c>
      <c r="D195" s="54" t="s">
        <v>841</v>
      </c>
      <c r="E195" s="147" t="s">
        <v>842</v>
      </c>
      <c r="F195" s="151">
        <v>2491.67</v>
      </c>
      <c r="H195" s="223"/>
      <c r="I195" s="223"/>
      <c r="J195" s="149" t="s">
        <v>840</v>
      </c>
      <c r="K195" s="54" t="s">
        <v>841</v>
      </c>
      <c r="L195" s="147" t="s">
        <v>842</v>
      </c>
      <c r="M195" s="151">
        <v>2513.33</v>
      </c>
      <c r="N195" s="173">
        <f t="shared" si="2"/>
        <v>-21.659999999999854</v>
      </c>
    </row>
    <row r="196" spans="1:14" ht="12.75" customHeight="1" x14ac:dyDescent="0.2">
      <c r="A196" s="201"/>
      <c r="B196" s="201"/>
      <c r="C196" s="149" t="s">
        <v>843</v>
      </c>
      <c r="D196" s="54" t="s">
        <v>844</v>
      </c>
      <c r="E196" s="147" t="s">
        <v>845</v>
      </c>
      <c r="F196" s="151">
        <v>3066.67</v>
      </c>
      <c r="H196" s="223"/>
      <c r="I196" s="223"/>
      <c r="J196" s="149" t="s">
        <v>843</v>
      </c>
      <c r="K196" s="54" t="s">
        <v>844</v>
      </c>
      <c r="L196" s="147" t="s">
        <v>845</v>
      </c>
      <c r="M196" s="151">
        <v>3093.33</v>
      </c>
      <c r="N196" s="173">
        <f t="shared" si="2"/>
        <v>-26.659999999999854</v>
      </c>
    </row>
    <row r="197" spans="1:14" ht="12.75" customHeight="1" x14ac:dyDescent="0.2">
      <c r="A197" s="201"/>
      <c r="B197" s="201"/>
      <c r="C197" s="149" t="s">
        <v>846</v>
      </c>
      <c r="D197" s="54" t="s">
        <v>847</v>
      </c>
      <c r="E197" s="147" t="s">
        <v>848</v>
      </c>
      <c r="F197" s="151">
        <v>3641.67</v>
      </c>
      <c r="H197" s="223"/>
      <c r="I197" s="223"/>
      <c r="J197" s="149" t="s">
        <v>846</v>
      </c>
      <c r="K197" s="54" t="s">
        <v>847</v>
      </c>
      <c r="L197" s="147" t="s">
        <v>848</v>
      </c>
      <c r="M197" s="151">
        <v>3673.33</v>
      </c>
      <c r="N197" s="173">
        <f t="shared" si="2"/>
        <v>-31.659999999999854</v>
      </c>
    </row>
    <row r="198" spans="1:14" ht="12.75" customHeight="1" x14ac:dyDescent="0.2">
      <c r="A198" s="201"/>
      <c r="B198" s="201"/>
      <c r="C198" s="149" t="s">
        <v>849</v>
      </c>
      <c r="D198" s="54" t="s">
        <v>850</v>
      </c>
      <c r="E198" s="147" t="s">
        <v>851</v>
      </c>
      <c r="F198" s="151">
        <v>4408.33</v>
      </c>
      <c r="H198" s="223"/>
      <c r="I198" s="223"/>
      <c r="J198" s="149" t="s">
        <v>849</v>
      </c>
      <c r="K198" s="54" t="s">
        <v>850</v>
      </c>
      <c r="L198" s="147" t="s">
        <v>851</v>
      </c>
      <c r="M198" s="151">
        <v>4446.67</v>
      </c>
      <c r="N198" s="173">
        <f t="shared" si="2"/>
        <v>-38.340000000000146</v>
      </c>
    </row>
    <row r="199" spans="1:14" ht="12.75" customHeight="1" x14ac:dyDescent="0.2">
      <c r="A199" s="201"/>
      <c r="B199" s="201"/>
      <c r="C199" s="149" t="s">
        <v>852</v>
      </c>
      <c r="D199" s="54" t="s">
        <v>853</v>
      </c>
      <c r="E199" s="147" t="s">
        <v>854</v>
      </c>
      <c r="F199" s="151">
        <v>5558.33</v>
      </c>
      <c r="H199" s="223"/>
      <c r="I199" s="223"/>
      <c r="J199" s="149" t="s">
        <v>852</v>
      </c>
      <c r="K199" s="54" t="s">
        <v>853</v>
      </c>
      <c r="L199" s="147" t="s">
        <v>854</v>
      </c>
      <c r="M199" s="151">
        <v>5606.67</v>
      </c>
      <c r="N199" s="173">
        <f t="shared" si="2"/>
        <v>-48.340000000000146</v>
      </c>
    </row>
    <row r="200" spans="1:14" ht="12.75" customHeight="1" x14ac:dyDescent="0.2">
      <c r="A200" s="201"/>
      <c r="B200" s="201"/>
      <c r="C200" s="149" t="s">
        <v>855</v>
      </c>
      <c r="D200" s="54" t="s">
        <v>856</v>
      </c>
      <c r="E200" s="147" t="s">
        <v>857</v>
      </c>
      <c r="F200" s="151">
        <v>6708.33</v>
      </c>
      <c r="H200" s="223"/>
      <c r="I200" s="223"/>
      <c r="J200" s="149" t="s">
        <v>855</v>
      </c>
      <c r="K200" s="54" t="s">
        <v>856</v>
      </c>
      <c r="L200" s="147" t="s">
        <v>857</v>
      </c>
      <c r="M200" s="151">
        <v>6766.67</v>
      </c>
      <c r="N200" s="173">
        <f t="shared" si="2"/>
        <v>-58.340000000000146</v>
      </c>
    </row>
    <row r="201" spans="1:14" ht="12.75" customHeight="1" x14ac:dyDescent="0.2">
      <c r="A201" s="201"/>
      <c r="B201" s="201"/>
      <c r="C201" s="149" t="s">
        <v>858</v>
      </c>
      <c r="D201" s="54" t="s">
        <v>859</v>
      </c>
      <c r="E201" s="147" t="s">
        <v>860</v>
      </c>
      <c r="F201" s="151">
        <v>7858.33</v>
      </c>
      <c r="H201" s="223"/>
      <c r="I201" s="223"/>
      <c r="J201" s="149" t="s">
        <v>858</v>
      </c>
      <c r="K201" s="54" t="s">
        <v>859</v>
      </c>
      <c r="L201" s="147" t="s">
        <v>860</v>
      </c>
      <c r="M201" s="151">
        <v>7926.67</v>
      </c>
      <c r="N201" s="173">
        <f t="shared" ref="N201:N264" si="3">F201-M201</f>
        <v>-68.340000000000146</v>
      </c>
    </row>
    <row r="202" spans="1:14" ht="12.75" customHeight="1" x14ac:dyDescent="0.2">
      <c r="A202" s="202"/>
      <c r="B202" s="202"/>
      <c r="C202" s="149" t="s">
        <v>861</v>
      </c>
      <c r="D202" s="54" t="s">
        <v>862</v>
      </c>
      <c r="E202" s="147" t="s">
        <v>863</v>
      </c>
      <c r="F202" s="151">
        <v>9008.33</v>
      </c>
      <c r="H202" s="223"/>
      <c r="I202" s="223"/>
      <c r="J202" s="149" t="s">
        <v>861</v>
      </c>
      <c r="K202" s="54" t="s">
        <v>862</v>
      </c>
      <c r="L202" s="147" t="s">
        <v>863</v>
      </c>
      <c r="M202" s="151">
        <v>9086.67</v>
      </c>
      <c r="N202" s="173">
        <f t="shared" si="3"/>
        <v>-78.340000000000146</v>
      </c>
    </row>
    <row r="203" spans="1:14" ht="12.75" customHeight="1" x14ac:dyDescent="0.2">
      <c r="A203" s="153"/>
      <c r="B203" s="153"/>
      <c r="C203" s="149"/>
      <c r="D203" s="54"/>
      <c r="E203" s="155"/>
      <c r="F203" s="156"/>
      <c r="H203" s="228" t="s">
        <v>4713</v>
      </c>
      <c r="I203" s="228" t="s">
        <v>468</v>
      </c>
      <c r="J203" s="149"/>
      <c r="K203" s="54"/>
      <c r="L203" s="231" t="s">
        <v>4569</v>
      </c>
      <c r="M203" s="225"/>
      <c r="N203" s="173">
        <f t="shared" si="3"/>
        <v>0</v>
      </c>
    </row>
    <row r="204" spans="1:14" ht="38.25" customHeight="1" x14ac:dyDescent="0.2">
      <c r="A204" s="153"/>
      <c r="B204" s="153"/>
      <c r="C204" s="149"/>
      <c r="D204" s="54"/>
      <c r="E204" s="155"/>
      <c r="F204" s="156"/>
      <c r="H204" s="223"/>
      <c r="I204" s="223"/>
      <c r="J204" s="149" t="s">
        <v>4931</v>
      </c>
      <c r="K204" s="54" t="s">
        <v>4932</v>
      </c>
      <c r="L204" s="147" t="s">
        <v>4933</v>
      </c>
      <c r="M204" s="151">
        <v>1065.26</v>
      </c>
      <c r="N204" s="173">
        <f t="shared" si="3"/>
        <v>-1065.26</v>
      </c>
    </row>
    <row r="205" spans="1:14" ht="12.75" customHeight="1" x14ac:dyDescent="0.2">
      <c r="A205" s="153"/>
      <c r="B205" s="153"/>
      <c r="C205" s="149"/>
      <c r="D205" s="54"/>
      <c r="E205" s="155"/>
      <c r="F205" s="156"/>
      <c r="H205" s="223"/>
      <c r="I205" s="223"/>
      <c r="J205" s="149" t="s">
        <v>4934</v>
      </c>
      <c r="K205" s="54" t="s">
        <v>4935</v>
      </c>
      <c r="L205" s="147" t="s">
        <v>4936</v>
      </c>
      <c r="M205" s="151">
        <v>1477.62</v>
      </c>
      <c r="N205" s="173">
        <f t="shared" si="3"/>
        <v>-1477.62</v>
      </c>
    </row>
    <row r="206" spans="1:14" ht="12.75" customHeight="1" x14ac:dyDescent="0.2">
      <c r="A206" s="153"/>
      <c r="B206" s="153"/>
      <c r="C206" s="149"/>
      <c r="D206" s="54"/>
      <c r="E206" s="155"/>
      <c r="F206" s="156"/>
      <c r="H206" s="223"/>
      <c r="I206" s="223"/>
      <c r="J206" s="149" t="s">
        <v>4937</v>
      </c>
      <c r="K206" s="54" t="s">
        <v>4938</v>
      </c>
      <c r="L206" s="147" t="s">
        <v>4939</v>
      </c>
      <c r="M206" s="151">
        <v>1889.98</v>
      </c>
      <c r="N206" s="173">
        <f t="shared" si="3"/>
        <v>-1889.98</v>
      </c>
    </row>
    <row r="207" spans="1:14" ht="12.75" customHeight="1" x14ac:dyDescent="0.2">
      <c r="A207" s="153"/>
      <c r="B207" s="153"/>
      <c r="C207" s="149"/>
      <c r="D207" s="54"/>
      <c r="E207" s="155"/>
      <c r="F207" s="156"/>
      <c r="H207" s="223"/>
      <c r="I207" s="223"/>
      <c r="J207" s="149" t="s">
        <v>4940</v>
      </c>
      <c r="K207" s="54" t="s">
        <v>4941</v>
      </c>
      <c r="L207" s="147" t="s">
        <v>4942</v>
      </c>
      <c r="M207" s="151">
        <v>2302.34</v>
      </c>
      <c r="N207" s="173">
        <f t="shared" si="3"/>
        <v>-2302.34</v>
      </c>
    </row>
    <row r="208" spans="1:14" ht="12.75" customHeight="1" x14ac:dyDescent="0.2">
      <c r="A208" s="153"/>
      <c r="B208" s="153"/>
      <c r="C208" s="149"/>
      <c r="D208" s="54"/>
      <c r="E208" s="155"/>
      <c r="F208" s="156"/>
      <c r="H208" s="223"/>
      <c r="I208" s="223"/>
      <c r="J208" s="149" t="s">
        <v>4943</v>
      </c>
      <c r="K208" s="54" t="s">
        <v>4944</v>
      </c>
      <c r="L208" s="147" t="s">
        <v>4945</v>
      </c>
      <c r="M208" s="151">
        <v>2714.7</v>
      </c>
      <c r="N208" s="173">
        <f t="shared" si="3"/>
        <v>-2714.7</v>
      </c>
    </row>
    <row r="209" spans="1:14" ht="12.75" customHeight="1" x14ac:dyDescent="0.2">
      <c r="A209" s="153"/>
      <c r="B209" s="153"/>
      <c r="C209" s="149"/>
      <c r="D209" s="54"/>
      <c r="E209" s="155"/>
      <c r="F209" s="156"/>
      <c r="H209" s="223"/>
      <c r="I209" s="223"/>
      <c r="J209" s="149" t="s">
        <v>4946</v>
      </c>
      <c r="K209" s="54" t="s">
        <v>4947</v>
      </c>
      <c r="L209" s="147" t="s">
        <v>4948</v>
      </c>
      <c r="M209" s="151">
        <v>3127.06</v>
      </c>
      <c r="N209" s="173">
        <f t="shared" si="3"/>
        <v>-3127.06</v>
      </c>
    </row>
    <row r="210" spans="1:14" ht="12.75" customHeight="1" x14ac:dyDescent="0.2">
      <c r="A210" s="153"/>
      <c r="B210" s="153"/>
      <c r="C210" s="149"/>
      <c r="D210" s="54"/>
      <c r="E210" s="155"/>
      <c r="F210" s="156"/>
      <c r="H210" s="223"/>
      <c r="I210" s="223"/>
      <c r="J210" s="149" t="s">
        <v>4949</v>
      </c>
      <c r="K210" s="54" t="s">
        <v>4950</v>
      </c>
      <c r="L210" s="147" t="s">
        <v>4951</v>
      </c>
      <c r="M210" s="151">
        <v>3539.42</v>
      </c>
      <c r="N210" s="173">
        <f t="shared" si="3"/>
        <v>-3539.42</v>
      </c>
    </row>
    <row r="211" spans="1:14" ht="12.75" customHeight="1" x14ac:dyDescent="0.2">
      <c r="A211" s="153"/>
      <c r="B211" s="153"/>
      <c r="C211" s="149"/>
      <c r="D211" s="54"/>
      <c r="E211" s="155"/>
      <c r="F211" s="156"/>
      <c r="H211" s="223"/>
      <c r="I211" s="223"/>
      <c r="J211" s="149" t="s">
        <v>4952</v>
      </c>
      <c r="K211" s="54" t="s">
        <v>4953</v>
      </c>
      <c r="L211" s="147" t="s">
        <v>4954</v>
      </c>
      <c r="M211" s="151">
        <v>3951.78</v>
      </c>
      <c r="N211" s="173">
        <f t="shared" si="3"/>
        <v>-3951.78</v>
      </c>
    </row>
    <row r="212" spans="1:14" ht="12.75" customHeight="1" x14ac:dyDescent="0.2">
      <c r="A212" s="153"/>
      <c r="B212" s="153"/>
      <c r="C212" s="149"/>
      <c r="D212" s="54"/>
      <c r="E212" s="155"/>
      <c r="F212" s="156"/>
      <c r="H212" s="223"/>
      <c r="I212" s="223"/>
      <c r="J212" s="149" t="s">
        <v>4955</v>
      </c>
      <c r="K212" s="54" t="s">
        <v>4956</v>
      </c>
      <c r="L212" s="147" t="s">
        <v>4957</v>
      </c>
      <c r="M212" s="151">
        <v>4501.6000000000004</v>
      </c>
      <c r="N212" s="173">
        <f t="shared" si="3"/>
        <v>-4501.6000000000004</v>
      </c>
    </row>
    <row r="213" spans="1:14" ht="12.75" customHeight="1" x14ac:dyDescent="0.2">
      <c r="A213" s="153"/>
      <c r="B213" s="153"/>
      <c r="C213" s="149"/>
      <c r="D213" s="54"/>
      <c r="E213" s="155"/>
      <c r="F213" s="156"/>
      <c r="H213" s="223"/>
      <c r="I213" s="223"/>
      <c r="J213" s="149" t="s">
        <v>4958</v>
      </c>
      <c r="K213" s="54" t="s">
        <v>4959</v>
      </c>
      <c r="L213" s="147" t="s">
        <v>4960</v>
      </c>
      <c r="M213" s="151">
        <v>5326.32</v>
      </c>
      <c r="N213" s="173">
        <f t="shared" si="3"/>
        <v>-5326.32</v>
      </c>
    </row>
    <row r="214" spans="1:14" ht="12.75" customHeight="1" x14ac:dyDescent="0.2">
      <c r="A214" s="153"/>
      <c r="B214" s="153"/>
      <c r="C214" s="149"/>
      <c r="D214" s="54"/>
      <c r="E214" s="155"/>
      <c r="F214" s="156"/>
      <c r="H214" s="223"/>
      <c r="I214" s="223"/>
      <c r="J214" s="149" t="s">
        <v>4961</v>
      </c>
      <c r="K214" s="54" t="s">
        <v>4962</v>
      </c>
      <c r="L214" s="147" t="s">
        <v>4963</v>
      </c>
      <c r="M214" s="151">
        <v>6151.04</v>
      </c>
      <c r="N214" s="173">
        <f t="shared" si="3"/>
        <v>-6151.04</v>
      </c>
    </row>
    <row r="215" spans="1:14" ht="12.75" customHeight="1" x14ac:dyDescent="0.2">
      <c r="A215" s="153"/>
      <c r="B215" s="153"/>
      <c r="C215" s="149"/>
      <c r="D215" s="54"/>
      <c r="E215" s="155"/>
      <c r="F215" s="156"/>
      <c r="H215" s="223"/>
      <c r="I215" s="223"/>
      <c r="J215" s="149" t="s">
        <v>4964</v>
      </c>
      <c r="K215" s="54" t="s">
        <v>4965</v>
      </c>
      <c r="L215" s="147" t="s">
        <v>4966</v>
      </c>
      <c r="M215" s="151">
        <v>6975.76</v>
      </c>
      <c r="N215" s="173">
        <f t="shared" si="3"/>
        <v>-6975.76</v>
      </c>
    </row>
    <row r="216" spans="1:14" ht="12.75" customHeight="1" x14ac:dyDescent="0.2">
      <c r="A216" s="153"/>
      <c r="B216" s="153"/>
      <c r="C216" s="149"/>
      <c r="D216" s="54"/>
      <c r="E216" s="155"/>
      <c r="F216" s="156"/>
      <c r="H216" s="223"/>
      <c r="I216" s="223"/>
      <c r="J216" s="149" t="s">
        <v>4967</v>
      </c>
      <c r="K216" s="54" t="s">
        <v>4968</v>
      </c>
      <c r="L216" s="147" t="s">
        <v>4969</v>
      </c>
      <c r="M216" s="151">
        <v>7800.48</v>
      </c>
      <c r="N216" s="173">
        <f t="shared" si="3"/>
        <v>-7800.48</v>
      </c>
    </row>
    <row r="217" spans="1:14" ht="12.75" customHeight="1" x14ac:dyDescent="0.2">
      <c r="A217" s="153"/>
      <c r="B217" s="153"/>
      <c r="C217" s="149"/>
      <c r="D217" s="54"/>
      <c r="E217" s="155"/>
      <c r="F217" s="156"/>
      <c r="H217" s="223"/>
      <c r="I217" s="223"/>
      <c r="J217" s="149" t="s">
        <v>4970</v>
      </c>
      <c r="K217" s="54" t="s">
        <v>4971</v>
      </c>
      <c r="L217" s="147" t="s">
        <v>4972</v>
      </c>
      <c r="M217" s="151">
        <v>8625.2000000000007</v>
      </c>
      <c r="N217" s="173">
        <f t="shared" si="3"/>
        <v>-8625.2000000000007</v>
      </c>
    </row>
    <row r="218" spans="1:14" ht="12.75" customHeight="1" x14ac:dyDescent="0.2">
      <c r="A218" s="153"/>
      <c r="B218" s="153"/>
      <c r="C218" s="149"/>
      <c r="D218" s="54"/>
      <c r="E218" s="155"/>
      <c r="F218" s="156"/>
      <c r="H218" s="223"/>
      <c r="I218" s="223"/>
      <c r="J218" s="149" t="s">
        <v>4973</v>
      </c>
      <c r="K218" s="54" t="s">
        <v>4974</v>
      </c>
      <c r="L218" s="147" t="s">
        <v>4975</v>
      </c>
      <c r="M218" s="151">
        <v>9449.92</v>
      </c>
      <c r="N218" s="173">
        <f t="shared" si="3"/>
        <v>-9449.92</v>
      </c>
    </row>
    <row r="219" spans="1:14" ht="12.75" customHeight="1" x14ac:dyDescent="0.2">
      <c r="A219" s="153"/>
      <c r="B219" s="153"/>
      <c r="C219" s="149"/>
      <c r="D219" s="54"/>
      <c r="E219" s="155"/>
      <c r="F219" s="156"/>
      <c r="H219" s="223"/>
      <c r="I219" s="223"/>
      <c r="J219" s="149" t="s">
        <v>4976</v>
      </c>
      <c r="K219" s="54" t="s">
        <v>4977</v>
      </c>
      <c r="L219" s="147" t="s">
        <v>4978</v>
      </c>
      <c r="M219" s="151">
        <v>10274.64</v>
      </c>
      <c r="N219" s="173">
        <f t="shared" si="3"/>
        <v>-10274.64</v>
      </c>
    </row>
    <row r="220" spans="1:14" ht="12.75" customHeight="1" x14ac:dyDescent="0.2">
      <c r="A220" s="153"/>
      <c r="B220" s="153"/>
      <c r="C220" s="149"/>
      <c r="D220" s="54"/>
      <c r="E220" s="155"/>
      <c r="F220" s="156"/>
      <c r="H220" s="223"/>
      <c r="I220" s="223"/>
      <c r="J220" s="149" t="s">
        <v>4979</v>
      </c>
      <c r="K220" s="54" t="s">
        <v>4980</v>
      </c>
      <c r="L220" s="147" t="s">
        <v>4981</v>
      </c>
      <c r="M220" s="151">
        <v>11099.36</v>
      </c>
      <c r="N220" s="173">
        <f t="shared" si="3"/>
        <v>-11099.36</v>
      </c>
    </row>
    <row r="221" spans="1:14" ht="12.75" customHeight="1" x14ac:dyDescent="0.2">
      <c r="A221" s="153"/>
      <c r="B221" s="153"/>
      <c r="C221" s="149"/>
      <c r="D221" s="54"/>
      <c r="E221" s="155"/>
      <c r="F221" s="156"/>
      <c r="H221" s="223"/>
      <c r="I221" s="223"/>
      <c r="J221" s="149" t="s">
        <v>4982</v>
      </c>
      <c r="K221" s="54" t="s">
        <v>4983</v>
      </c>
      <c r="L221" s="147" t="s">
        <v>4984</v>
      </c>
      <c r="M221" s="151">
        <v>12061.53</v>
      </c>
      <c r="N221" s="173">
        <f t="shared" si="3"/>
        <v>-12061.53</v>
      </c>
    </row>
    <row r="222" spans="1:14" ht="12.75" customHeight="1" x14ac:dyDescent="0.2">
      <c r="A222" s="153"/>
      <c r="B222" s="153"/>
      <c r="C222" s="149"/>
      <c r="D222" s="54"/>
      <c r="E222" s="155"/>
      <c r="F222" s="156"/>
      <c r="H222" s="223"/>
      <c r="I222" s="223"/>
      <c r="J222" s="149" t="s">
        <v>4985</v>
      </c>
      <c r="K222" s="54" t="s">
        <v>4986</v>
      </c>
      <c r="L222" s="147" t="s">
        <v>4987</v>
      </c>
      <c r="M222" s="151">
        <v>13298.61</v>
      </c>
      <c r="N222" s="173">
        <f t="shared" si="3"/>
        <v>-13298.61</v>
      </c>
    </row>
    <row r="223" spans="1:14" ht="12.75" customHeight="1" x14ac:dyDescent="0.2">
      <c r="A223" s="153"/>
      <c r="B223" s="153"/>
      <c r="C223" s="149"/>
      <c r="D223" s="54"/>
      <c r="E223" s="155"/>
      <c r="F223" s="156"/>
      <c r="H223" s="223"/>
      <c r="I223" s="223"/>
      <c r="J223" s="149" t="s">
        <v>4988</v>
      </c>
      <c r="K223" s="54" t="s">
        <v>4989</v>
      </c>
      <c r="L223" s="147" t="s">
        <v>4990</v>
      </c>
      <c r="M223" s="151">
        <v>14535.69</v>
      </c>
      <c r="N223" s="173">
        <f t="shared" si="3"/>
        <v>-14535.69</v>
      </c>
    </row>
    <row r="224" spans="1:14" ht="12.75" customHeight="1" x14ac:dyDescent="0.2">
      <c r="A224" s="153"/>
      <c r="B224" s="153"/>
      <c r="C224" s="149"/>
      <c r="D224" s="54"/>
      <c r="E224" s="155"/>
      <c r="F224" s="156"/>
      <c r="H224" s="223"/>
      <c r="I224" s="223"/>
      <c r="J224" s="149" t="s">
        <v>4991</v>
      </c>
      <c r="K224" s="54" t="s">
        <v>4992</v>
      </c>
      <c r="L224" s="147" t="s">
        <v>4993</v>
      </c>
      <c r="M224" s="151">
        <v>15772.77</v>
      </c>
      <c r="N224" s="173">
        <f t="shared" si="3"/>
        <v>-15772.77</v>
      </c>
    </row>
    <row r="225" spans="1:14" ht="12.75" customHeight="1" x14ac:dyDescent="0.2">
      <c r="A225" s="153"/>
      <c r="B225" s="153"/>
      <c r="C225" s="149"/>
      <c r="D225" s="54"/>
      <c r="E225" s="155"/>
      <c r="F225" s="156"/>
      <c r="H225" s="223"/>
      <c r="I225" s="223"/>
      <c r="J225" s="149" t="s">
        <v>4994</v>
      </c>
      <c r="K225" s="54" t="s">
        <v>4995</v>
      </c>
      <c r="L225" s="147" t="s">
        <v>4996</v>
      </c>
      <c r="M225" s="151">
        <v>17009.849999999999</v>
      </c>
      <c r="N225" s="173">
        <f t="shared" si="3"/>
        <v>-17009.849999999999</v>
      </c>
    </row>
    <row r="226" spans="1:14" ht="12.75" customHeight="1" x14ac:dyDescent="0.2">
      <c r="A226" s="203" t="s">
        <v>29</v>
      </c>
      <c r="B226" s="203" t="s">
        <v>30</v>
      </c>
      <c r="C226" s="149"/>
      <c r="D226" s="54"/>
      <c r="E226" s="212" t="s">
        <v>864</v>
      </c>
      <c r="F226" s="213"/>
      <c r="H226" s="203" t="s">
        <v>29</v>
      </c>
      <c r="I226" s="203" t="s">
        <v>30</v>
      </c>
      <c r="J226" s="149"/>
      <c r="K226" s="54"/>
      <c r="L226" s="231" t="s">
        <v>864</v>
      </c>
      <c r="M226" s="225"/>
      <c r="N226" s="173">
        <f t="shared" si="3"/>
        <v>0</v>
      </c>
    </row>
    <row r="227" spans="1:14" ht="12.75" customHeight="1" x14ac:dyDescent="0.2">
      <c r="A227" s="201"/>
      <c r="B227" s="201"/>
      <c r="C227" s="149" t="s">
        <v>865</v>
      </c>
      <c r="D227" s="54" t="s">
        <v>866</v>
      </c>
      <c r="E227" s="147" t="s">
        <v>867</v>
      </c>
      <c r="F227" s="151">
        <v>752.82</v>
      </c>
      <c r="H227" s="220"/>
      <c r="I227" s="220"/>
      <c r="J227" s="149" t="s">
        <v>865</v>
      </c>
      <c r="K227" s="54" t="s">
        <v>866</v>
      </c>
      <c r="L227" s="147" t="s">
        <v>867</v>
      </c>
      <c r="M227" s="151">
        <v>718.73</v>
      </c>
      <c r="N227" s="173">
        <f t="shared" si="3"/>
        <v>34.090000000000032</v>
      </c>
    </row>
    <row r="228" spans="1:14" ht="12.75" customHeight="1" x14ac:dyDescent="0.2">
      <c r="A228" s="201"/>
      <c r="B228" s="201"/>
      <c r="C228" s="149" t="s">
        <v>868</v>
      </c>
      <c r="D228" s="54" t="s">
        <v>869</v>
      </c>
      <c r="E228" s="147" t="s">
        <v>870</v>
      </c>
      <c r="F228" s="151">
        <v>1018.52</v>
      </c>
      <c r="H228" s="220"/>
      <c r="I228" s="220"/>
      <c r="J228" s="149" t="s">
        <v>868</v>
      </c>
      <c r="K228" s="54" t="s">
        <v>869</v>
      </c>
      <c r="L228" s="147" t="s">
        <v>870</v>
      </c>
      <c r="M228" s="151">
        <v>972.4</v>
      </c>
      <c r="N228" s="173">
        <f t="shared" si="3"/>
        <v>46.120000000000005</v>
      </c>
    </row>
    <row r="229" spans="1:14" ht="12.75" customHeight="1" x14ac:dyDescent="0.2">
      <c r="A229" s="201"/>
      <c r="B229" s="201"/>
      <c r="C229" s="149" t="s">
        <v>871</v>
      </c>
      <c r="D229" s="54" t="s">
        <v>872</v>
      </c>
      <c r="E229" s="147" t="s">
        <v>873</v>
      </c>
      <c r="F229" s="151">
        <v>1284.22</v>
      </c>
      <c r="H229" s="220"/>
      <c r="I229" s="220"/>
      <c r="J229" s="149" t="s">
        <v>871</v>
      </c>
      <c r="K229" s="54" t="s">
        <v>872</v>
      </c>
      <c r="L229" s="147" t="s">
        <v>873</v>
      </c>
      <c r="M229" s="151">
        <v>1226.07</v>
      </c>
      <c r="N229" s="173">
        <f t="shared" si="3"/>
        <v>58.150000000000091</v>
      </c>
    </row>
    <row r="230" spans="1:14" ht="25.5" customHeight="1" x14ac:dyDescent="0.2">
      <c r="A230" s="201"/>
      <c r="B230" s="201"/>
      <c r="C230" s="149" t="s">
        <v>874</v>
      </c>
      <c r="D230" s="54" t="s">
        <v>875</v>
      </c>
      <c r="E230" s="147" t="s">
        <v>876</v>
      </c>
      <c r="F230" s="151">
        <v>1549.92</v>
      </c>
      <c r="H230" s="220"/>
      <c r="I230" s="220"/>
      <c r="J230" s="149" t="s">
        <v>874</v>
      </c>
      <c r="K230" s="54" t="s">
        <v>875</v>
      </c>
      <c r="L230" s="147" t="s">
        <v>876</v>
      </c>
      <c r="M230" s="151">
        <v>1479.74</v>
      </c>
      <c r="N230" s="173">
        <f t="shared" si="3"/>
        <v>70.180000000000064</v>
      </c>
    </row>
    <row r="231" spans="1:14" ht="12.75" customHeight="1" x14ac:dyDescent="0.2">
      <c r="A231" s="201"/>
      <c r="B231" s="201"/>
      <c r="C231" s="149" t="s">
        <v>877</v>
      </c>
      <c r="D231" s="54" t="s">
        <v>878</v>
      </c>
      <c r="E231" s="147" t="s">
        <v>879</v>
      </c>
      <c r="F231" s="151">
        <v>1815.62</v>
      </c>
      <c r="H231" s="220"/>
      <c r="I231" s="220"/>
      <c r="J231" s="149" t="s">
        <v>877</v>
      </c>
      <c r="K231" s="54" t="s">
        <v>878</v>
      </c>
      <c r="L231" s="147" t="s">
        <v>879</v>
      </c>
      <c r="M231" s="151">
        <v>1733.41</v>
      </c>
      <c r="N231" s="173">
        <f t="shared" si="3"/>
        <v>82.209999999999809</v>
      </c>
    </row>
    <row r="232" spans="1:14" ht="12.75" customHeight="1" x14ac:dyDescent="0.2">
      <c r="A232" s="201"/>
      <c r="B232" s="201"/>
      <c r="C232" s="149" t="s">
        <v>880</v>
      </c>
      <c r="D232" s="54" t="s">
        <v>881</v>
      </c>
      <c r="E232" s="147" t="s">
        <v>882</v>
      </c>
      <c r="F232" s="151">
        <v>2081.3200000000002</v>
      </c>
      <c r="H232" s="220"/>
      <c r="I232" s="220"/>
      <c r="J232" s="149" t="s">
        <v>880</v>
      </c>
      <c r="K232" s="54" t="s">
        <v>881</v>
      </c>
      <c r="L232" s="147" t="s">
        <v>882</v>
      </c>
      <c r="M232" s="151">
        <v>1987.08</v>
      </c>
      <c r="N232" s="173">
        <f t="shared" si="3"/>
        <v>94.240000000000236</v>
      </c>
    </row>
    <row r="233" spans="1:14" ht="12.75" customHeight="1" x14ac:dyDescent="0.2">
      <c r="A233" s="201"/>
      <c r="B233" s="201"/>
      <c r="C233" s="149" t="s">
        <v>883</v>
      </c>
      <c r="D233" s="54" t="s">
        <v>884</v>
      </c>
      <c r="E233" s="147" t="s">
        <v>885</v>
      </c>
      <c r="F233" s="151">
        <v>2435.58</v>
      </c>
      <c r="H233" s="220"/>
      <c r="I233" s="220"/>
      <c r="J233" s="149" t="s">
        <v>883</v>
      </c>
      <c r="K233" s="54" t="s">
        <v>884</v>
      </c>
      <c r="L233" s="147" t="s">
        <v>885</v>
      </c>
      <c r="M233" s="151">
        <v>2325.31</v>
      </c>
      <c r="N233" s="173">
        <f t="shared" si="3"/>
        <v>110.26999999999998</v>
      </c>
    </row>
    <row r="234" spans="1:14" ht="12.75" customHeight="1" x14ac:dyDescent="0.2">
      <c r="A234" s="201"/>
      <c r="B234" s="201"/>
      <c r="C234" s="149" t="s">
        <v>886</v>
      </c>
      <c r="D234" s="54" t="s">
        <v>887</v>
      </c>
      <c r="E234" s="147" t="s">
        <v>888</v>
      </c>
      <c r="F234" s="151">
        <v>2966.98</v>
      </c>
      <c r="H234" s="220"/>
      <c r="I234" s="220"/>
      <c r="J234" s="149" t="s">
        <v>886</v>
      </c>
      <c r="K234" s="54" t="s">
        <v>887</v>
      </c>
      <c r="L234" s="147" t="s">
        <v>888</v>
      </c>
      <c r="M234" s="151">
        <v>2832.65</v>
      </c>
      <c r="N234" s="173">
        <f t="shared" si="3"/>
        <v>134.32999999999993</v>
      </c>
    </row>
    <row r="235" spans="1:14" ht="12.75" customHeight="1" x14ac:dyDescent="0.2">
      <c r="A235" s="201"/>
      <c r="B235" s="201"/>
      <c r="C235" s="149" t="s">
        <v>889</v>
      </c>
      <c r="D235" s="54" t="s">
        <v>890</v>
      </c>
      <c r="E235" s="147" t="s">
        <v>891</v>
      </c>
      <c r="F235" s="151">
        <v>3498.38</v>
      </c>
      <c r="H235" s="220"/>
      <c r="I235" s="220"/>
      <c r="J235" s="149" t="s">
        <v>889</v>
      </c>
      <c r="K235" s="54" t="s">
        <v>890</v>
      </c>
      <c r="L235" s="147" t="s">
        <v>891</v>
      </c>
      <c r="M235" s="151">
        <v>3339.99</v>
      </c>
      <c r="N235" s="173">
        <f t="shared" si="3"/>
        <v>158.39000000000033</v>
      </c>
    </row>
    <row r="236" spans="1:14" ht="12.75" customHeight="1" x14ac:dyDescent="0.2">
      <c r="A236" s="201"/>
      <c r="B236" s="201"/>
      <c r="C236" s="149" t="s">
        <v>892</v>
      </c>
      <c r="D236" s="54" t="s">
        <v>893</v>
      </c>
      <c r="E236" s="147" t="s">
        <v>894</v>
      </c>
      <c r="F236" s="151">
        <v>4029.78</v>
      </c>
      <c r="H236" s="220"/>
      <c r="I236" s="220"/>
      <c r="J236" s="149" t="s">
        <v>892</v>
      </c>
      <c r="K236" s="54" t="s">
        <v>893</v>
      </c>
      <c r="L236" s="147" t="s">
        <v>894</v>
      </c>
      <c r="M236" s="151">
        <v>3847.33</v>
      </c>
      <c r="N236" s="173">
        <f t="shared" si="3"/>
        <v>182.45000000000027</v>
      </c>
    </row>
    <row r="237" spans="1:14" ht="12.75" customHeight="1" x14ac:dyDescent="0.2">
      <c r="A237" s="201"/>
      <c r="B237" s="201"/>
      <c r="C237" s="149" t="s">
        <v>895</v>
      </c>
      <c r="D237" s="54" t="s">
        <v>896</v>
      </c>
      <c r="E237" s="147" t="s">
        <v>897</v>
      </c>
      <c r="F237" s="151">
        <v>4561.18</v>
      </c>
      <c r="H237" s="220"/>
      <c r="I237" s="220"/>
      <c r="J237" s="149" t="s">
        <v>895</v>
      </c>
      <c r="K237" s="54" t="s">
        <v>896</v>
      </c>
      <c r="L237" s="147" t="s">
        <v>897</v>
      </c>
      <c r="M237" s="151">
        <v>4354.67</v>
      </c>
      <c r="N237" s="173">
        <f t="shared" si="3"/>
        <v>206.51000000000022</v>
      </c>
    </row>
    <row r="238" spans="1:14" ht="12.75" customHeight="1" x14ac:dyDescent="0.2">
      <c r="A238" s="201"/>
      <c r="B238" s="201"/>
      <c r="C238" s="149" t="s">
        <v>898</v>
      </c>
      <c r="D238" s="54" t="s">
        <v>899</v>
      </c>
      <c r="E238" s="147" t="s">
        <v>900</v>
      </c>
      <c r="F238" s="151">
        <v>5181.1499999999996</v>
      </c>
      <c r="H238" s="220"/>
      <c r="I238" s="220"/>
      <c r="J238" s="149" t="s">
        <v>898</v>
      </c>
      <c r="K238" s="54" t="s">
        <v>899</v>
      </c>
      <c r="L238" s="147" t="s">
        <v>900</v>
      </c>
      <c r="M238" s="151">
        <v>4946.57</v>
      </c>
      <c r="N238" s="173">
        <f t="shared" si="3"/>
        <v>234.57999999999993</v>
      </c>
    </row>
    <row r="239" spans="1:14" ht="12.75" customHeight="1" x14ac:dyDescent="0.2">
      <c r="A239" s="201"/>
      <c r="B239" s="201"/>
      <c r="C239" s="149" t="s">
        <v>901</v>
      </c>
      <c r="D239" s="54" t="s">
        <v>902</v>
      </c>
      <c r="E239" s="147" t="s">
        <v>903</v>
      </c>
      <c r="F239" s="151">
        <v>5978.25</v>
      </c>
      <c r="H239" s="220"/>
      <c r="I239" s="220"/>
      <c r="J239" s="149" t="s">
        <v>901</v>
      </c>
      <c r="K239" s="54" t="s">
        <v>902</v>
      </c>
      <c r="L239" s="147" t="s">
        <v>903</v>
      </c>
      <c r="M239" s="151">
        <v>5707.58</v>
      </c>
      <c r="N239" s="173">
        <f t="shared" si="3"/>
        <v>270.67000000000007</v>
      </c>
    </row>
    <row r="240" spans="1:14" ht="12.75" customHeight="1" x14ac:dyDescent="0.2">
      <c r="A240" s="201"/>
      <c r="B240" s="201"/>
      <c r="C240" s="149" t="s">
        <v>904</v>
      </c>
      <c r="D240" s="54" t="s">
        <v>905</v>
      </c>
      <c r="E240" s="147" t="s">
        <v>906</v>
      </c>
      <c r="F240" s="151">
        <v>6775.35</v>
      </c>
      <c r="H240" s="220"/>
      <c r="I240" s="220"/>
      <c r="J240" s="149" t="s">
        <v>904</v>
      </c>
      <c r="K240" s="54" t="s">
        <v>905</v>
      </c>
      <c r="L240" s="147" t="s">
        <v>906</v>
      </c>
      <c r="M240" s="151">
        <v>6468.59</v>
      </c>
      <c r="N240" s="173">
        <f t="shared" si="3"/>
        <v>306.76000000000022</v>
      </c>
    </row>
    <row r="241" spans="1:14" ht="12.75" customHeight="1" x14ac:dyDescent="0.2">
      <c r="A241" s="201"/>
      <c r="B241" s="201"/>
      <c r="C241" s="149" t="s">
        <v>907</v>
      </c>
      <c r="D241" s="54" t="s">
        <v>908</v>
      </c>
      <c r="E241" s="147" t="s">
        <v>909</v>
      </c>
      <c r="F241" s="151">
        <v>7572.45</v>
      </c>
      <c r="H241" s="220"/>
      <c r="I241" s="220"/>
      <c r="J241" s="149" t="s">
        <v>907</v>
      </c>
      <c r="K241" s="54" t="s">
        <v>908</v>
      </c>
      <c r="L241" s="147" t="s">
        <v>909</v>
      </c>
      <c r="M241" s="151">
        <v>7229.6</v>
      </c>
      <c r="N241" s="173">
        <f t="shared" si="3"/>
        <v>342.84999999999945</v>
      </c>
    </row>
    <row r="242" spans="1:14" ht="12.75" customHeight="1" x14ac:dyDescent="0.2">
      <c r="A242" s="201"/>
      <c r="B242" s="201"/>
      <c r="C242" s="149" t="s">
        <v>910</v>
      </c>
      <c r="D242" s="54" t="s">
        <v>911</v>
      </c>
      <c r="E242" s="147" t="s">
        <v>912</v>
      </c>
      <c r="F242" s="151">
        <v>8369.5499999999993</v>
      </c>
      <c r="H242" s="220"/>
      <c r="I242" s="220"/>
      <c r="J242" s="149" t="s">
        <v>910</v>
      </c>
      <c r="K242" s="54" t="s">
        <v>911</v>
      </c>
      <c r="L242" s="147" t="s">
        <v>912</v>
      </c>
      <c r="M242" s="151">
        <v>7990.61</v>
      </c>
      <c r="N242" s="173">
        <f t="shared" si="3"/>
        <v>378.9399999999996</v>
      </c>
    </row>
    <row r="243" spans="1:14" ht="12.75" customHeight="1" x14ac:dyDescent="0.2">
      <c r="A243" s="201"/>
      <c r="B243" s="201"/>
      <c r="C243" s="149" t="s">
        <v>913</v>
      </c>
      <c r="D243" s="54"/>
      <c r="E243" s="147" t="s">
        <v>914</v>
      </c>
      <c r="F243" s="151"/>
      <c r="H243" s="220"/>
      <c r="I243" s="220"/>
      <c r="J243" s="149" t="s">
        <v>913</v>
      </c>
      <c r="K243" s="54"/>
      <c r="L243" s="147" t="s">
        <v>4997</v>
      </c>
      <c r="M243" s="151"/>
      <c r="N243" s="173">
        <f t="shared" si="3"/>
        <v>0</v>
      </c>
    </row>
    <row r="244" spans="1:14" ht="12.75" customHeight="1" x14ac:dyDescent="0.2">
      <c r="A244" s="201"/>
      <c r="B244" s="201"/>
      <c r="C244" s="149" t="s">
        <v>915</v>
      </c>
      <c r="D244" s="54" t="s">
        <v>916</v>
      </c>
      <c r="E244" s="147" t="s">
        <v>917</v>
      </c>
      <c r="F244" s="151">
        <v>9432.35</v>
      </c>
      <c r="H244" s="220"/>
      <c r="I244" s="220"/>
      <c r="J244" s="149" t="s">
        <v>915</v>
      </c>
      <c r="K244" s="54" t="s">
        <v>916</v>
      </c>
      <c r="L244" s="147" t="s">
        <v>917</v>
      </c>
      <c r="M244" s="151">
        <v>9005.2900000000009</v>
      </c>
      <c r="N244" s="173">
        <f t="shared" si="3"/>
        <v>427.05999999999949</v>
      </c>
    </row>
    <row r="245" spans="1:14" ht="12.75" customHeight="1" x14ac:dyDescent="0.2">
      <c r="A245" s="201"/>
      <c r="B245" s="201"/>
      <c r="C245" s="149" t="s">
        <v>918</v>
      </c>
      <c r="D245" s="54" t="s">
        <v>919</v>
      </c>
      <c r="E245" s="147" t="s">
        <v>920</v>
      </c>
      <c r="F245" s="151">
        <v>11026.55</v>
      </c>
      <c r="H245" s="220"/>
      <c r="I245" s="220"/>
      <c r="J245" s="149" t="s">
        <v>918</v>
      </c>
      <c r="K245" s="54" t="s">
        <v>919</v>
      </c>
      <c r="L245" s="147" t="s">
        <v>920</v>
      </c>
      <c r="M245" s="151">
        <v>10527.31</v>
      </c>
      <c r="N245" s="173">
        <f t="shared" si="3"/>
        <v>499.23999999999978</v>
      </c>
    </row>
    <row r="246" spans="1:14" ht="12.75" customHeight="1" x14ac:dyDescent="0.2">
      <c r="A246" s="202"/>
      <c r="B246" s="202"/>
      <c r="C246" s="149" t="s">
        <v>921</v>
      </c>
      <c r="D246" s="54" t="s">
        <v>922</v>
      </c>
      <c r="E246" s="147" t="s">
        <v>923</v>
      </c>
      <c r="F246" s="151">
        <v>12620.75</v>
      </c>
      <c r="H246" s="221"/>
      <c r="I246" s="221"/>
      <c r="J246" s="149" t="s">
        <v>921</v>
      </c>
      <c r="K246" s="54" t="s">
        <v>922</v>
      </c>
      <c r="L246" s="147" t="s">
        <v>923</v>
      </c>
      <c r="M246" s="151">
        <v>12049.33</v>
      </c>
      <c r="N246" s="173">
        <f t="shared" si="3"/>
        <v>571.42000000000007</v>
      </c>
    </row>
    <row r="247" spans="1:14" ht="12.75" customHeight="1" x14ac:dyDescent="0.2">
      <c r="A247" s="203" t="s">
        <v>31</v>
      </c>
      <c r="B247" s="203" t="s">
        <v>32</v>
      </c>
      <c r="C247" s="149"/>
      <c r="D247" s="54"/>
      <c r="E247" s="212" t="s">
        <v>924</v>
      </c>
      <c r="F247" s="213"/>
      <c r="H247" s="228" t="s">
        <v>31</v>
      </c>
      <c r="I247" s="228" t="s">
        <v>32</v>
      </c>
      <c r="J247" s="149"/>
      <c r="K247" s="54"/>
      <c r="L247" s="231" t="s">
        <v>924</v>
      </c>
      <c r="M247" s="225"/>
      <c r="N247" s="173">
        <f t="shared" si="3"/>
        <v>0</v>
      </c>
    </row>
    <row r="248" spans="1:14" ht="12.75" customHeight="1" x14ac:dyDescent="0.2">
      <c r="A248" s="201"/>
      <c r="B248" s="201"/>
      <c r="C248" s="149" t="s">
        <v>925</v>
      </c>
      <c r="D248" s="54" t="s">
        <v>926</v>
      </c>
      <c r="E248" s="147" t="s">
        <v>927</v>
      </c>
      <c r="F248" s="151">
        <v>1724.8</v>
      </c>
      <c r="H248" s="223"/>
      <c r="I248" s="223"/>
      <c r="J248" s="149" t="s">
        <v>925</v>
      </c>
      <c r="K248" s="54" t="s">
        <v>926</v>
      </c>
      <c r="L248" s="147" t="s">
        <v>927</v>
      </c>
      <c r="M248" s="151">
        <v>1681.4</v>
      </c>
      <c r="N248" s="173">
        <f t="shared" si="3"/>
        <v>43.399999999999864</v>
      </c>
    </row>
    <row r="249" spans="1:14" ht="12.75" customHeight="1" x14ac:dyDescent="0.2">
      <c r="A249" s="201"/>
      <c r="B249" s="201"/>
      <c r="C249" s="149" t="s">
        <v>928</v>
      </c>
      <c r="D249" s="54" t="s">
        <v>929</v>
      </c>
      <c r="E249" s="147" t="s">
        <v>930</v>
      </c>
      <c r="F249" s="151">
        <v>3449.6</v>
      </c>
      <c r="H249" s="223"/>
      <c r="I249" s="223"/>
      <c r="J249" s="149" t="s">
        <v>928</v>
      </c>
      <c r="K249" s="54" t="s">
        <v>929</v>
      </c>
      <c r="L249" s="147" t="s">
        <v>930</v>
      </c>
      <c r="M249" s="151">
        <v>3362.8</v>
      </c>
      <c r="N249" s="173">
        <f t="shared" si="3"/>
        <v>86.799999999999727</v>
      </c>
    </row>
    <row r="250" spans="1:14" ht="12.75" customHeight="1" x14ac:dyDescent="0.2">
      <c r="A250" s="201"/>
      <c r="B250" s="201"/>
      <c r="C250" s="149" t="s">
        <v>931</v>
      </c>
      <c r="D250" s="54" t="s">
        <v>932</v>
      </c>
      <c r="E250" s="147" t="s">
        <v>933</v>
      </c>
      <c r="F250" s="151">
        <v>5174.3999999999996</v>
      </c>
      <c r="H250" s="223"/>
      <c r="I250" s="223"/>
      <c r="J250" s="149" t="s">
        <v>931</v>
      </c>
      <c r="K250" s="54" t="s">
        <v>932</v>
      </c>
      <c r="L250" s="147" t="s">
        <v>933</v>
      </c>
      <c r="M250" s="151">
        <v>5044.2</v>
      </c>
      <c r="N250" s="173">
        <f t="shared" si="3"/>
        <v>130.19999999999982</v>
      </c>
    </row>
    <row r="251" spans="1:14" ht="12.75" customHeight="1" x14ac:dyDescent="0.2">
      <c r="A251" s="201"/>
      <c r="B251" s="201"/>
      <c r="C251" s="149" t="s">
        <v>934</v>
      </c>
      <c r="D251" s="54" t="s">
        <v>935</v>
      </c>
      <c r="E251" s="147" t="s">
        <v>936</v>
      </c>
      <c r="F251" s="151">
        <v>6899.2</v>
      </c>
      <c r="H251" s="223"/>
      <c r="I251" s="223"/>
      <c r="J251" s="149" t="s">
        <v>934</v>
      </c>
      <c r="K251" s="54" t="s">
        <v>935</v>
      </c>
      <c r="L251" s="147" t="s">
        <v>936</v>
      </c>
      <c r="M251" s="151">
        <v>6725.6</v>
      </c>
      <c r="N251" s="173">
        <f t="shared" si="3"/>
        <v>173.59999999999945</v>
      </c>
    </row>
    <row r="252" spans="1:14" ht="12.75" customHeight="1" x14ac:dyDescent="0.2">
      <c r="A252" s="201"/>
      <c r="B252" s="201"/>
      <c r="C252" s="149" t="s">
        <v>937</v>
      </c>
      <c r="D252" s="54" t="s">
        <v>938</v>
      </c>
      <c r="E252" s="147" t="s">
        <v>939</v>
      </c>
      <c r="F252" s="151">
        <v>8624</v>
      </c>
      <c r="H252" s="223"/>
      <c r="I252" s="223"/>
      <c r="J252" s="149" t="s">
        <v>937</v>
      </c>
      <c r="K252" s="54" t="s">
        <v>938</v>
      </c>
      <c r="L252" s="147" t="s">
        <v>939</v>
      </c>
      <c r="M252" s="151">
        <v>8407</v>
      </c>
      <c r="N252" s="173">
        <f t="shared" si="3"/>
        <v>217</v>
      </c>
    </row>
    <row r="253" spans="1:14" ht="12.75" customHeight="1" x14ac:dyDescent="0.2">
      <c r="A253" s="201"/>
      <c r="B253" s="201"/>
      <c r="C253" s="149" t="s">
        <v>940</v>
      </c>
      <c r="D253" s="54" t="s">
        <v>941</v>
      </c>
      <c r="E253" s="147" t="s">
        <v>942</v>
      </c>
      <c r="F253" s="151">
        <v>10348.799999999999</v>
      </c>
      <c r="H253" s="223"/>
      <c r="I253" s="223"/>
      <c r="J253" s="149" t="s">
        <v>940</v>
      </c>
      <c r="K253" s="54" t="s">
        <v>941</v>
      </c>
      <c r="L253" s="147" t="s">
        <v>942</v>
      </c>
      <c r="M253" s="151">
        <v>10088.4</v>
      </c>
      <c r="N253" s="173">
        <f t="shared" si="3"/>
        <v>260.39999999999964</v>
      </c>
    </row>
    <row r="254" spans="1:14" ht="12.75" customHeight="1" x14ac:dyDescent="0.2">
      <c r="A254" s="201"/>
      <c r="B254" s="201"/>
      <c r="C254" s="149" t="s">
        <v>943</v>
      </c>
      <c r="D254" s="54" t="s">
        <v>944</v>
      </c>
      <c r="E254" s="147" t="s">
        <v>945</v>
      </c>
      <c r="F254" s="151">
        <v>12073.6</v>
      </c>
      <c r="H254" s="223"/>
      <c r="I254" s="223"/>
      <c r="J254" s="149" t="s">
        <v>943</v>
      </c>
      <c r="K254" s="54" t="s">
        <v>944</v>
      </c>
      <c r="L254" s="147" t="s">
        <v>945</v>
      </c>
      <c r="M254" s="151">
        <v>11769.8</v>
      </c>
      <c r="N254" s="173">
        <f t="shared" si="3"/>
        <v>303.80000000000109</v>
      </c>
    </row>
    <row r="255" spans="1:14" ht="12.75" customHeight="1" x14ac:dyDescent="0.2">
      <c r="A255" s="201"/>
      <c r="B255" s="201"/>
      <c r="C255" s="149" t="s">
        <v>946</v>
      </c>
      <c r="D255" s="54" t="s">
        <v>947</v>
      </c>
      <c r="E255" s="147" t="s">
        <v>948</v>
      </c>
      <c r="F255" s="151">
        <v>13798.4</v>
      </c>
      <c r="H255" s="223"/>
      <c r="I255" s="223"/>
      <c r="J255" s="149" t="s">
        <v>946</v>
      </c>
      <c r="K255" s="54" t="s">
        <v>947</v>
      </c>
      <c r="L255" s="147" t="s">
        <v>948</v>
      </c>
      <c r="M255" s="151">
        <v>13451.2</v>
      </c>
      <c r="N255" s="173">
        <f t="shared" si="3"/>
        <v>347.19999999999891</v>
      </c>
    </row>
    <row r="256" spans="1:14" ht="12.75" customHeight="1" x14ac:dyDescent="0.2">
      <c r="A256" s="201"/>
      <c r="B256" s="201"/>
      <c r="C256" s="149" t="s">
        <v>949</v>
      </c>
      <c r="D256" s="54" t="s">
        <v>950</v>
      </c>
      <c r="E256" s="147" t="s">
        <v>951</v>
      </c>
      <c r="F256" s="151">
        <v>15523.2</v>
      </c>
      <c r="H256" s="223"/>
      <c r="I256" s="223"/>
      <c r="J256" s="149" t="s">
        <v>949</v>
      </c>
      <c r="K256" s="54" t="s">
        <v>950</v>
      </c>
      <c r="L256" s="147" t="s">
        <v>951</v>
      </c>
      <c r="M256" s="151">
        <v>15132.6</v>
      </c>
      <c r="N256" s="173">
        <f t="shared" si="3"/>
        <v>390.60000000000036</v>
      </c>
    </row>
    <row r="257" spans="1:14" ht="12.75" customHeight="1" x14ac:dyDescent="0.2">
      <c r="A257" s="201"/>
      <c r="B257" s="201"/>
      <c r="C257" s="149" t="s">
        <v>952</v>
      </c>
      <c r="D257" s="54" t="s">
        <v>953</v>
      </c>
      <c r="E257" s="147" t="s">
        <v>954</v>
      </c>
      <c r="F257" s="151">
        <v>17248</v>
      </c>
      <c r="H257" s="223"/>
      <c r="I257" s="223"/>
      <c r="J257" s="149" t="s">
        <v>952</v>
      </c>
      <c r="K257" s="54" t="s">
        <v>953</v>
      </c>
      <c r="L257" s="147" t="s">
        <v>954</v>
      </c>
      <c r="M257" s="151">
        <v>16814</v>
      </c>
      <c r="N257" s="173">
        <f t="shared" si="3"/>
        <v>434</v>
      </c>
    </row>
    <row r="258" spans="1:14" ht="12.75" customHeight="1" x14ac:dyDescent="0.2">
      <c r="A258" s="201"/>
      <c r="B258" s="201"/>
      <c r="C258" s="149" t="s">
        <v>955</v>
      </c>
      <c r="D258" s="54" t="s">
        <v>956</v>
      </c>
      <c r="E258" s="147" t="s">
        <v>957</v>
      </c>
      <c r="F258" s="151">
        <v>18972.8</v>
      </c>
      <c r="H258" s="223"/>
      <c r="I258" s="223"/>
      <c r="J258" s="149" t="s">
        <v>955</v>
      </c>
      <c r="K258" s="54" t="s">
        <v>956</v>
      </c>
      <c r="L258" s="147" t="s">
        <v>957</v>
      </c>
      <c r="M258" s="151">
        <v>18495.400000000001</v>
      </c>
      <c r="N258" s="173">
        <f t="shared" si="3"/>
        <v>477.39999999999782</v>
      </c>
    </row>
    <row r="259" spans="1:14" ht="12.75" customHeight="1" x14ac:dyDescent="0.2">
      <c r="A259" s="201"/>
      <c r="B259" s="201"/>
      <c r="C259" s="149" t="s">
        <v>958</v>
      </c>
      <c r="D259" s="54" t="s">
        <v>959</v>
      </c>
      <c r="E259" s="147" t="s">
        <v>960</v>
      </c>
      <c r="F259" s="151">
        <v>20697.599999999999</v>
      </c>
      <c r="H259" s="223"/>
      <c r="I259" s="223"/>
      <c r="J259" s="149" t="s">
        <v>958</v>
      </c>
      <c r="K259" s="54" t="s">
        <v>959</v>
      </c>
      <c r="L259" s="147" t="s">
        <v>960</v>
      </c>
      <c r="M259" s="151">
        <v>20176.8</v>
      </c>
      <c r="N259" s="173">
        <f t="shared" si="3"/>
        <v>520.79999999999927</v>
      </c>
    </row>
    <row r="260" spans="1:14" ht="12.75" customHeight="1" x14ac:dyDescent="0.2">
      <c r="A260" s="201"/>
      <c r="B260" s="201"/>
      <c r="C260" s="149" t="s">
        <v>961</v>
      </c>
      <c r="D260" s="54" t="s">
        <v>962</v>
      </c>
      <c r="E260" s="147" t="s">
        <v>963</v>
      </c>
      <c r="F260" s="151">
        <v>24147.200000000001</v>
      </c>
      <c r="H260" s="223"/>
      <c r="I260" s="223"/>
      <c r="J260" s="149" t="s">
        <v>961</v>
      </c>
      <c r="K260" s="54" t="s">
        <v>962</v>
      </c>
      <c r="L260" s="147" t="s">
        <v>963</v>
      </c>
      <c r="M260" s="151">
        <v>23539.599999999999</v>
      </c>
      <c r="N260" s="173">
        <f t="shared" si="3"/>
        <v>607.60000000000218</v>
      </c>
    </row>
    <row r="261" spans="1:14" ht="63.75" customHeight="1" x14ac:dyDescent="0.2">
      <c r="A261" s="201"/>
      <c r="B261" s="201"/>
      <c r="C261" s="149" t="s">
        <v>964</v>
      </c>
      <c r="D261" s="54" t="s">
        <v>965</v>
      </c>
      <c r="E261" s="147" t="s">
        <v>966</v>
      </c>
      <c r="F261" s="151">
        <v>27596.799999999999</v>
      </c>
      <c r="H261" s="223"/>
      <c r="I261" s="223"/>
      <c r="J261" s="149" t="s">
        <v>964</v>
      </c>
      <c r="K261" s="54" t="s">
        <v>965</v>
      </c>
      <c r="L261" s="147" t="s">
        <v>966</v>
      </c>
      <c r="M261" s="151">
        <v>26902.400000000001</v>
      </c>
      <c r="N261" s="173">
        <f t="shared" si="3"/>
        <v>694.39999999999782</v>
      </c>
    </row>
    <row r="262" spans="1:14" ht="63.75" customHeight="1" x14ac:dyDescent="0.2">
      <c r="A262" s="201"/>
      <c r="B262" s="201"/>
      <c r="C262" s="149" t="s">
        <v>967</v>
      </c>
      <c r="D262" s="54" t="s">
        <v>968</v>
      </c>
      <c r="E262" s="147" t="s">
        <v>969</v>
      </c>
      <c r="F262" s="151">
        <v>31046.400000000001</v>
      </c>
      <c r="H262" s="223"/>
      <c r="I262" s="223"/>
      <c r="J262" s="149" t="s">
        <v>967</v>
      </c>
      <c r="K262" s="54" t="s">
        <v>968</v>
      </c>
      <c r="L262" s="147" t="s">
        <v>969</v>
      </c>
      <c r="M262" s="151">
        <v>30265.200000000001</v>
      </c>
      <c r="N262" s="173">
        <f t="shared" si="3"/>
        <v>781.20000000000073</v>
      </c>
    </row>
    <row r="263" spans="1:14" ht="25.5" customHeight="1" x14ac:dyDescent="0.2">
      <c r="A263" s="201"/>
      <c r="B263" s="201"/>
      <c r="C263" s="149" t="s">
        <v>970</v>
      </c>
      <c r="D263" s="54" t="s">
        <v>971</v>
      </c>
      <c r="E263" s="147" t="s">
        <v>972</v>
      </c>
      <c r="F263" s="151">
        <v>34496</v>
      </c>
      <c r="H263" s="223"/>
      <c r="I263" s="223"/>
      <c r="J263" s="149" t="s">
        <v>970</v>
      </c>
      <c r="K263" s="54" t="s">
        <v>971</v>
      </c>
      <c r="L263" s="147" t="s">
        <v>972</v>
      </c>
      <c r="M263" s="151">
        <v>33628</v>
      </c>
      <c r="N263" s="173">
        <f t="shared" si="3"/>
        <v>868</v>
      </c>
    </row>
    <row r="264" spans="1:14" ht="38.25" customHeight="1" x14ac:dyDescent="0.2">
      <c r="A264" s="201"/>
      <c r="B264" s="201"/>
      <c r="C264" s="149" t="s">
        <v>973</v>
      </c>
      <c r="D264" s="54" t="s">
        <v>974</v>
      </c>
      <c r="E264" s="147" t="s">
        <v>975</v>
      </c>
      <c r="F264" s="151">
        <v>39670.400000000001</v>
      </c>
      <c r="H264" s="223"/>
      <c r="I264" s="223"/>
      <c r="J264" s="149" t="s">
        <v>973</v>
      </c>
      <c r="K264" s="54" t="s">
        <v>974</v>
      </c>
      <c r="L264" s="147" t="s">
        <v>975</v>
      </c>
      <c r="M264" s="151">
        <v>38672.199999999997</v>
      </c>
      <c r="N264" s="173">
        <f t="shared" si="3"/>
        <v>998.20000000000437</v>
      </c>
    </row>
    <row r="265" spans="1:14" ht="38.25" customHeight="1" x14ac:dyDescent="0.2">
      <c r="A265" s="201"/>
      <c r="B265" s="201"/>
      <c r="C265" s="149" t="s">
        <v>976</v>
      </c>
      <c r="D265" s="54" t="s">
        <v>977</v>
      </c>
      <c r="E265" s="147" t="s">
        <v>978</v>
      </c>
      <c r="F265" s="151">
        <v>44844.800000000003</v>
      </c>
      <c r="H265" s="223"/>
      <c r="I265" s="223"/>
      <c r="J265" s="149" t="s">
        <v>976</v>
      </c>
      <c r="K265" s="54" t="s">
        <v>977</v>
      </c>
      <c r="L265" s="147" t="s">
        <v>978</v>
      </c>
      <c r="M265" s="151">
        <v>43716.4</v>
      </c>
      <c r="N265" s="173">
        <f t="shared" ref="N265:N328" si="4">F265-M265</f>
        <v>1128.4000000000015</v>
      </c>
    </row>
    <row r="266" spans="1:14" ht="25.5" customHeight="1" x14ac:dyDescent="0.2">
      <c r="A266" s="201"/>
      <c r="B266" s="201"/>
      <c r="C266" s="149" t="s">
        <v>979</v>
      </c>
      <c r="D266" s="54" t="s">
        <v>980</v>
      </c>
      <c r="E266" s="147" t="s">
        <v>981</v>
      </c>
      <c r="F266" s="151">
        <v>50019.199999999997</v>
      </c>
      <c r="H266" s="223"/>
      <c r="I266" s="223"/>
      <c r="J266" s="149" t="s">
        <v>979</v>
      </c>
      <c r="K266" s="54" t="s">
        <v>980</v>
      </c>
      <c r="L266" s="147" t="s">
        <v>981</v>
      </c>
      <c r="M266" s="151">
        <v>48760.6</v>
      </c>
      <c r="N266" s="173">
        <f t="shared" si="4"/>
        <v>1258.5999999999985</v>
      </c>
    </row>
    <row r="267" spans="1:14" ht="25.5" customHeight="1" x14ac:dyDescent="0.2">
      <c r="A267" s="201"/>
      <c r="B267" s="201"/>
      <c r="C267" s="149" t="s">
        <v>982</v>
      </c>
      <c r="D267" s="54"/>
      <c r="E267" s="147" t="s">
        <v>983</v>
      </c>
      <c r="F267" s="151"/>
      <c r="H267" s="223"/>
      <c r="I267" s="223"/>
      <c r="J267" s="149" t="s">
        <v>982</v>
      </c>
      <c r="K267" s="54"/>
      <c r="L267" s="147" t="s">
        <v>983</v>
      </c>
      <c r="M267" s="151"/>
      <c r="N267" s="173">
        <f t="shared" si="4"/>
        <v>0</v>
      </c>
    </row>
    <row r="268" spans="1:14" ht="25.5" customHeight="1" x14ac:dyDescent="0.2">
      <c r="A268" s="201"/>
      <c r="B268" s="201"/>
      <c r="C268" s="149" t="s">
        <v>984</v>
      </c>
      <c r="D268" s="54" t="s">
        <v>985</v>
      </c>
      <c r="E268" s="147" t="s">
        <v>986</v>
      </c>
      <c r="F268" s="151">
        <v>55193.599999999999</v>
      </c>
      <c r="H268" s="223"/>
      <c r="I268" s="223"/>
      <c r="J268" s="149" t="s">
        <v>984</v>
      </c>
      <c r="K268" s="54" t="s">
        <v>985</v>
      </c>
      <c r="L268" s="147" t="s">
        <v>986</v>
      </c>
      <c r="M268" s="151">
        <v>53804.800000000003</v>
      </c>
      <c r="N268" s="173">
        <f t="shared" si="4"/>
        <v>1388.7999999999956</v>
      </c>
    </row>
    <row r="269" spans="1:14" ht="12.75" customHeight="1" x14ac:dyDescent="0.2">
      <c r="A269" s="201"/>
      <c r="B269" s="201"/>
      <c r="C269" s="149" t="s">
        <v>987</v>
      </c>
      <c r="D269" s="54" t="s">
        <v>988</v>
      </c>
      <c r="E269" s="147" t="s">
        <v>989</v>
      </c>
      <c r="F269" s="151">
        <v>65542.399999999994</v>
      </c>
      <c r="H269" s="223"/>
      <c r="I269" s="223"/>
      <c r="J269" s="149" t="s">
        <v>987</v>
      </c>
      <c r="K269" s="54" t="s">
        <v>988</v>
      </c>
      <c r="L269" s="147" t="s">
        <v>989</v>
      </c>
      <c r="M269" s="151">
        <v>63893.2</v>
      </c>
      <c r="N269" s="173">
        <f t="shared" si="4"/>
        <v>1649.1999999999971</v>
      </c>
    </row>
    <row r="270" spans="1:14" ht="25.5" customHeight="1" x14ac:dyDescent="0.2">
      <c r="A270" s="201"/>
      <c r="B270" s="201"/>
      <c r="C270" s="149" t="s">
        <v>990</v>
      </c>
      <c r="D270" s="54" t="s">
        <v>991</v>
      </c>
      <c r="E270" s="147" t="s">
        <v>992</v>
      </c>
      <c r="F270" s="151">
        <v>75891.199999999997</v>
      </c>
      <c r="H270" s="223"/>
      <c r="I270" s="223"/>
      <c r="J270" s="149" t="s">
        <v>990</v>
      </c>
      <c r="K270" s="54" t="s">
        <v>991</v>
      </c>
      <c r="L270" s="147" t="s">
        <v>992</v>
      </c>
      <c r="M270" s="151">
        <v>73981.600000000006</v>
      </c>
      <c r="N270" s="173">
        <f t="shared" si="4"/>
        <v>1909.5999999999913</v>
      </c>
    </row>
    <row r="271" spans="1:14" ht="25.5" customHeight="1" x14ac:dyDescent="0.2">
      <c r="A271" s="201"/>
      <c r="B271" s="201"/>
      <c r="C271" s="149" t="s">
        <v>993</v>
      </c>
      <c r="D271" s="54" t="s">
        <v>994</v>
      </c>
      <c r="E271" s="147" t="s">
        <v>995</v>
      </c>
      <c r="F271" s="151">
        <v>86240</v>
      </c>
      <c r="H271" s="223"/>
      <c r="I271" s="223"/>
      <c r="J271" s="149" t="s">
        <v>993</v>
      </c>
      <c r="K271" s="54" t="s">
        <v>994</v>
      </c>
      <c r="L271" s="147" t="s">
        <v>995</v>
      </c>
      <c r="M271" s="151">
        <v>84070</v>
      </c>
      <c r="N271" s="173">
        <f t="shared" si="4"/>
        <v>2170</v>
      </c>
    </row>
    <row r="272" spans="1:14" ht="25.5" customHeight="1" x14ac:dyDescent="0.2">
      <c r="A272" s="202"/>
      <c r="B272" s="202"/>
      <c r="C272" s="149" t="s">
        <v>996</v>
      </c>
      <c r="D272" s="54" t="s">
        <v>997</v>
      </c>
      <c r="E272" s="147" t="s">
        <v>998</v>
      </c>
      <c r="F272" s="151">
        <v>96588.800000000003</v>
      </c>
      <c r="H272" s="223"/>
      <c r="I272" s="223"/>
      <c r="J272" s="149" t="s">
        <v>996</v>
      </c>
      <c r="K272" s="54" t="s">
        <v>997</v>
      </c>
      <c r="L272" s="147" t="s">
        <v>998</v>
      </c>
      <c r="M272" s="151">
        <v>94158.399999999994</v>
      </c>
      <c r="N272" s="173">
        <f t="shared" si="4"/>
        <v>2430.4000000000087</v>
      </c>
    </row>
    <row r="273" spans="1:14" ht="25.5" customHeight="1" x14ac:dyDescent="0.2">
      <c r="A273" s="203" t="s">
        <v>33</v>
      </c>
      <c r="B273" s="203" t="s">
        <v>34</v>
      </c>
      <c r="C273" s="149"/>
      <c r="D273" s="54"/>
      <c r="E273" s="212" t="s">
        <v>999</v>
      </c>
      <c r="F273" s="213"/>
      <c r="H273" s="203" t="s">
        <v>33</v>
      </c>
      <c r="I273" s="203" t="s">
        <v>34</v>
      </c>
      <c r="J273" s="149"/>
      <c r="K273" s="54"/>
      <c r="L273" s="231" t="s">
        <v>999</v>
      </c>
      <c r="M273" s="225"/>
      <c r="N273" s="173">
        <f t="shared" si="4"/>
        <v>0</v>
      </c>
    </row>
    <row r="274" spans="1:14" ht="38.25" customHeight="1" x14ac:dyDescent="0.2">
      <c r="A274" s="201"/>
      <c r="B274" s="201"/>
      <c r="C274" s="149" t="s">
        <v>1000</v>
      </c>
      <c r="D274" s="54" t="s">
        <v>1001</v>
      </c>
      <c r="E274" s="147" t="s">
        <v>1002</v>
      </c>
      <c r="F274" s="151">
        <v>299.55</v>
      </c>
      <c r="H274" s="220"/>
      <c r="I274" s="220"/>
      <c r="J274" s="149" t="s">
        <v>1000</v>
      </c>
      <c r="K274" s="54" t="s">
        <v>1001</v>
      </c>
      <c r="L274" s="147" t="s">
        <v>1002</v>
      </c>
      <c r="M274" s="151">
        <v>293.23</v>
      </c>
      <c r="N274" s="173">
        <f t="shared" si="4"/>
        <v>6.3199999999999932</v>
      </c>
    </row>
    <row r="275" spans="1:14" ht="12.75" customHeight="1" x14ac:dyDescent="0.2">
      <c r="A275" s="201"/>
      <c r="B275" s="201"/>
      <c r="C275" s="149" t="s">
        <v>1003</v>
      </c>
      <c r="D275" s="54" t="s">
        <v>1004</v>
      </c>
      <c r="E275" s="147" t="s">
        <v>1005</v>
      </c>
      <c r="F275" s="151">
        <v>524.22</v>
      </c>
      <c r="H275" s="220"/>
      <c r="I275" s="220"/>
      <c r="J275" s="149" t="s">
        <v>1003</v>
      </c>
      <c r="K275" s="54" t="s">
        <v>1004</v>
      </c>
      <c r="L275" s="147" t="s">
        <v>1005</v>
      </c>
      <c r="M275" s="151">
        <v>513.15</v>
      </c>
      <c r="N275" s="173">
        <f t="shared" si="4"/>
        <v>11.07000000000005</v>
      </c>
    </row>
    <row r="276" spans="1:14" ht="12.75" customHeight="1" x14ac:dyDescent="0.2">
      <c r="A276" s="201"/>
      <c r="B276" s="201"/>
      <c r="C276" s="149" t="s">
        <v>1006</v>
      </c>
      <c r="D276" s="54" t="s">
        <v>1007</v>
      </c>
      <c r="E276" s="147" t="s">
        <v>1008</v>
      </c>
      <c r="F276" s="151">
        <v>748.88</v>
      </c>
      <c r="H276" s="220"/>
      <c r="I276" s="220"/>
      <c r="J276" s="149" t="s">
        <v>1006</v>
      </c>
      <c r="K276" s="54" t="s">
        <v>1007</v>
      </c>
      <c r="L276" s="147" t="s">
        <v>1008</v>
      </c>
      <c r="M276" s="151">
        <v>733.07</v>
      </c>
      <c r="N276" s="173">
        <f t="shared" si="4"/>
        <v>15.809999999999945</v>
      </c>
    </row>
    <row r="277" spans="1:14" ht="12.75" customHeight="1" x14ac:dyDescent="0.2">
      <c r="A277" s="201"/>
      <c r="B277" s="201"/>
      <c r="C277" s="149" t="s">
        <v>1009</v>
      </c>
      <c r="D277" s="54" t="s">
        <v>1010</v>
      </c>
      <c r="E277" s="147" t="s">
        <v>1011</v>
      </c>
      <c r="F277" s="151">
        <v>973.54</v>
      </c>
      <c r="H277" s="220"/>
      <c r="I277" s="220"/>
      <c r="J277" s="149" t="s">
        <v>1009</v>
      </c>
      <c r="K277" s="54" t="s">
        <v>1010</v>
      </c>
      <c r="L277" s="147" t="s">
        <v>1011</v>
      </c>
      <c r="M277" s="151">
        <v>952.99</v>
      </c>
      <c r="N277" s="173">
        <f t="shared" si="4"/>
        <v>20.549999999999955</v>
      </c>
    </row>
    <row r="278" spans="1:14" ht="12.75" customHeight="1" x14ac:dyDescent="0.2">
      <c r="A278" s="201"/>
      <c r="B278" s="201"/>
      <c r="C278" s="149" t="s">
        <v>1012</v>
      </c>
      <c r="D278" s="54" t="s">
        <v>1013</v>
      </c>
      <c r="E278" s="147" t="s">
        <v>1014</v>
      </c>
      <c r="F278" s="151">
        <v>1198.21</v>
      </c>
      <c r="H278" s="220"/>
      <c r="I278" s="220"/>
      <c r="J278" s="149" t="s">
        <v>1012</v>
      </c>
      <c r="K278" s="54" t="s">
        <v>1013</v>
      </c>
      <c r="L278" s="147" t="s">
        <v>1014</v>
      </c>
      <c r="M278" s="151">
        <v>1171.74</v>
      </c>
      <c r="N278" s="173">
        <f t="shared" si="4"/>
        <v>26.470000000000027</v>
      </c>
    </row>
    <row r="279" spans="1:14" ht="12.75" customHeight="1" x14ac:dyDescent="0.2">
      <c r="A279" s="201"/>
      <c r="B279" s="201"/>
      <c r="C279" s="149" t="s">
        <v>1015</v>
      </c>
      <c r="D279" s="54" t="s">
        <v>1016</v>
      </c>
      <c r="E279" s="147" t="s">
        <v>1017</v>
      </c>
      <c r="F279" s="151">
        <v>1422.87</v>
      </c>
      <c r="H279" s="220"/>
      <c r="I279" s="220"/>
      <c r="J279" s="149" t="s">
        <v>1015</v>
      </c>
      <c r="K279" s="54" t="s">
        <v>1016</v>
      </c>
      <c r="L279" s="147" t="s">
        <v>1017</v>
      </c>
      <c r="M279" s="151">
        <v>1392.83</v>
      </c>
      <c r="N279" s="173">
        <f t="shared" si="4"/>
        <v>30.039999999999964</v>
      </c>
    </row>
    <row r="280" spans="1:14" ht="12.75" customHeight="1" x14ac:dyDescent="0.2">
      <c r="A280" s="201"/>
      <c r="B280" s="201"/>
      <c r="C280" s="149" t="s">
        <v>1018</v>
      </c>
      <c r="D280" s="54" t="s">
        <v>1019</v>
      </c>
      <c r="E280" s="147" t="s">
        <v>1020</v>
      </c>
      <c r="F280" s="151">
        <v>1647.54</v>
      </c>
      <c r="H280" s="220"/>
      <c r="I280" s="220"/>
      <c r="J280" s="149" t="s">
        <v>1018</v>
      </c>
      <c r="K280" s="54" t="s">
        <v>1019</v>
      </c>
      <c r="L280" s="147" t="s">
        <v>1020</v>
      </c>
      <c r="M280" s="151">
        <v>1601.02</v>
      </c>
      <c r="N280" s="173">
        <f t="shared" si="4"/>
        <v>46.519999999999982</v>
      </c>
    </row>
    <row r="281" spans="1:14" ht="12.75" customHeight="1" x14ac:dyDescent="0.2">
      <c r="A281" s="201"/>
      <c r="B281" s="201"/>
      <c r="C281" s="149" t="s">
        <v>1021</v>
      </c>
      <c r="D281" s="54" t="s">
        <v>1022</v>
      </c>
      <c r="E281" s="147" t="s">
        <v>1023</v>
      </c>
      <c r="F281" s="151">
        <v>1872.2</v>
      </c>
      <c r="H281" s="220"/>
      <c r="I281" s="220"/>
      <c r="J281" s="149" t="s">
        <v>1021</v>
      </c>
      <c r="K281" s="54" t="s">
        <v>1022</v>
      </c>
      <c r="L281" s="147" t="s">
        <v>1023</v>
      </c>
      <c r="M281" s="151">
        <v>1832.68</v>
      </c>
      <c r="N281" s="173">
        <f t="shared" si="4"/>
        <v>39.519999999999982</v>
      </c>
    </row>
    <row r="282" spans="1:14" ht="12.75" customHeight="1" x14ac:dyDescent="0.2">
      <c r="A282" s="201"/>
      <c r="B282" s="201"/>
      <c r="C282" s="149" t="s">
        <v>1024</v>
      </c>
      <c r="D282" s="54" t="s">
        <v>1025</v>
      </c>
      <c r="E282" s="147" t="s">
        <v>1026</v>
      </c>
      <c r="F282" s="151">
        <v>2096.86</v>
      </c>
      <c r="H282" s="220"/>
      <c r="I282" s="220"/>
      <c r="J282" s="149" t="s">
        <v>1024</v>
      </c>
      <c r="K282" s="54" t="s">
        <v>1025</v>
      </c>
      <c r="L282" s="147" t="s">
        <v>1026</v>
      </c>
      <c r="M282" s="151">
        <v>2052.6</v>
      </c>
      <c r="N282" s="173">
        <f t="shared" si="4"/>
        <v>44.260000000000218</v>
      </c>
    </row>
    <row r="283" spans="1:14" ht="12.75" customHeight="1" x14ac:dyDescent="0.2">
      <c r="A283" s="201"/>
      <c r="B283" s="201"/>
      <c r="C283" s="149" t="s">
        <v>1027</v>
      </c>
      <c r="D283" s="54" t="s">
        <v>1028</v>
      </c>
      <c r="E283" s="147" t="s">
        <v>1029</v>
      </c>
      <c r="F283" s="151">
        <v>2321.5300000000002</v>
      </c>
      <c r="H283" s="220"/>
      <c r="I283" s="220"/>
      <c r="J283" s="149" t="s">
        <v>1027</v>
      </c>
      <c r="K283" s="54" t="s">
        <v>1028</v>
      </c>
      <c r="L283" s="147" t="s">
        <v>1029</v>
      </c>
      <c r="M283" s="151">
        <v>2272.52</v>
      </c>
      <c r="N283" s="173">
        <f t="shared" si="4"/>
        <v>49.010000000000218</v>
      </c>
    </row>
    <row r="284" spans="1:14" ht="12.75" customHeight="1" x14ac:dyDescent="0.2">
      <c r="A284" s="201"/>
      <c r="B284" s="201"/>
      <c r="C284" s="149" t="s">
        <v>1030</v>
      </c>
      <c r="D284" s="54" t="s">
        <v>1031</v>
      </c>
      <c r="E284" s="147" t="s">
        <v>1032</v>
      </c>
      <c r="F284" s="151">
        <v>2546.19</v>
      </c>
      <c r="H284" s="220"/>
      <c r="I284" s="220"/>
      <c r="J284" s="149" t="s">
        <v>1030</v>
      </c>
      <c r="K284" s="54" t="s">
        <v>1031</v>
      </c>
      <c r="L284" s="147" t="s">
        <v>1032</v>
      </c>
      <c r="M284" s="151">
        <v>2492.44</v>
      </c>
      <c r="N284" s="173">
        <f t="shared" si="4"/>
        <v>53.75</v>
      </c>
    </row>
    <row r="285" spans="1:14" ht="12.75" customHeight="1" x14ac:dyDescent="0.2">
      <c r="A285" s="201"/>
      <c r="B285" s="201"/>
      <c r="C285" s="149" t="s">
        <v>1033</v>
      </c>
      <c r="D285" s="54" t="s">
        <v>1034</v>
      </c>
      <c r="E285" s="147" t="s">
        <v>1035</v>
      </c>
      <c r="F285" s="151">
        <v>2845.74</v>
      </c>
      <c r="H285" s="220"/>
      <c r="I285" s="220"/>
      <c r="J285" s="149" t="s">
        <v>1033</v>
      </c>
      <c r="K285" s="54" t="s">
        <v>1034</v>
      </c>
      <c r="L285" s="147" t="s">
        <v>1035</v>
      </c>
      <c r="M285" s="151">
        <v>2785.67</v>
      </c>
      <c r="N285" s="173">
        <f t="shared" si="4"/>
        <v>60.069999999999709</v>
      </c>
    </row>
    <row r="286" spans="1:14" ht="12.75" customHeight="1" x14ac:dyDescent="0.2">
      <c r="A286" s="201"/>
      <c r="B286" s="201"/>
      <c r="C286" s="149" t="s">
        <v>1036</v>
      </c>
      <c r="D286" s="54" t="s">
        <v>1037</v>
      </c>
      <c r="E286" s="147" t="s">
        <v>1038</v>
      </c>
      <c r="F286" s="151">
        <v>3295.07</v>
      </c>
      <c r="H286" s="220"/>
      <c r="I286" s="220"/>
      <c r="J286" s="149" t="s">
        <v>1036</v>
      </c>
      <c r="K286" s="54" t="s">
        <v>1037</v>
      </c>
      <c r="L286" s="147" t="s">
        <v>1038</v>
      </c>
      <c r="M286" s="151">
        <v>3225.51</v>
      </c>
      <c r="N286" s="173">
        <f t="shared" si="4"/>
        <v>69.559999999999945</v>
      </c>
    </row>
    <row r="287" spans="1:14" ht="12.75" customHeight="1" x14ac:dyDescent="0.2">
      <c r="A287" s="201"/>
      <c r="B287" s="201"/>
      <c r="C287" s="149" t="s">
        <v>1039</v>
      </c>
      <c r="D287" s="54" t="s">
        <v>1040</v>
      </c>
      <c r="E287" s="147" t="s">
        <v>1041</v>
      </c>
      <c r="F287" s="151">
        <v>3744.4</v>
      </c>
      <c r="H287" s="220"/>
      <c r="I287" s="220"/>
      <c r="J287" s="149" t="s">
        <v>1039</v>
      </c>
      <c r="K287" s="54" t="s">
        <v>1040</v>
      </c>
      <c r="L287" s="147" t="s">
        <v>1041</v>
      </c>
      <c r="M287" s="151">
        <v>3665.35</v>
      </c>
      <c r="N287" s="173">
        <f t="shared" si="4"/>
        <v>79.050000000000182</v>
      </c>
    </row>
    <row r="288" spans="1:14" ht="12.75" customHeight="1" x14ac:dyDescent="0.2">
      <c r="A288" s="201"/>
      <c r="B288" s="201"/>
      <c r="C288" s="149" t="s">
        <v>1042</v>
      </c>
      <c r="D288" s="54" t="s">
        <v>1043</v>
      </c>
      <c r="E288" s="147" t="s">
        <v>1044</v>
      </c>
      <c r="F288" s="151">
        <v>4193.7299999999996</v>
      </c>
      <c r="H288" s="220"/>
      <c r="I288" s="220"/>
      <c r="J288" s="149" t="s">
        <v>1042</v>
      </c>
      <c r="K288" s="54" t="s">
        <v>1043</v>
      </c>
      <c r="L288" s="147" t="s">
        <v>1044</v>
      </c>
      <c r="M288" s="151">
        <v>4105.1899999999996</v>
      </c>
      <c r="N288" s="173">
        <f t="shared" si="4"/>
        <v>88.539999999999964</v>
      </c>
    </row>
    <row r="289" spans="1:14" ht="12.75" customHeight="1" x14ac:dyDescent="0.2">
      <c r="A289" s="201"/>
      <c r="B289" s="201"/>
      <c r="C289" s="149" t="s">
        <v>1045</v>
      </c>
      <c r="D289" s="54" t="s">
        <v>1046</v>
      </c>
      <c r="E289" s="147" t="s">
        <v>1047</v>
      </c>
      <c r="F289" s="151">
        <v>4643.0600000000004</v>
      </c>
      <c r="H289" s="220"/>
      <c r="I289" s="220"/>
      <c r="J289" s="149" t="s">
        <v>1045</v>
      </c>
      <c r="K289" s="54" t="s">
        <v>1046</v>
      </c>
      <c r="L289" s="147" t="s">
        <v>1047</v>
      </c>
      <c r="M289" s="151">
        <v>4545.03</v>
      </c>
      <c r="N289" s="173">
        <f t="shared" si="4"/>
        <v>98.030000000000655</v>
      </c>
    </row>
    <row r="290" spans="1:14" ht="12.75" customHeight="1" x14ac:dyDescent="0.2">
      <c r="A290" s="201"/>
      <c r="B290" s="201"/>
      <c r="C290" s="149" t="s">
        <v>1048</v>
      </c>
      <c r="D290" s="54" t="s">
        <v>1049</v>
      </c>
      <c r="E290" s="147" t="s">
        <v>1050</v>
      </c>
      <c r="F290" s="151">
        <v>5092.38</v>
      </c>
      <c r="H290" s="220"/>
      <c r="I290" s="220"/>
      <c r="J290" s="149" t="s">
        <v>1048</v>
      </c>
      <c r="K290" s="54" t="s">
        <v>1049</v>
      </c>
      <c r="L290" s="147" t="s">
        <v>1050</v>
      </c>
      <c r="M290" s="151">
        <v>4984.88</v>
      </c>
      <c r="N290" s="173">
        <f t="shared" si="4"/>
        <v>107.5</v>
      </c>
    </row>
    <row r="291" spans="1:14" ht="12.75" customHeight="1" x14ac:dyDescent="0.2">
      <c r="A291" s="201"/>
      <c r="B291" s="201"/>
      <c r="C291" s="149" t="s">
        <v>1051</v>
      </c>
      <c r="D291" s="54" t="s">
        <v>1052</v>
      </c>
      <c r="E291" s="147" t="s">
        <v>1053</v>
      </c>
      <c r="F291" s="151">
        <v>5541.71</v>
      </c>
      <c r="H291" s="220"/>
      <c r="I291" s="220"/>
      <c r="J291" s="149" t="s">
        <v>1051</v>
      </c>
      <c r="K291" s="54" t="s">
        <v>1052</v>
      </c>
      <c r="L291" s="147" t="s">
        <v>1053</v>
      </c>
      <c r="M291" s="151">
        <v>5424.72</v>
      </c>
      <c r="N291" s="173">
        <f t="shared" si="4"/>
        <v>116.98999999999978</v>
      </c>
    </row>
    <row r="292" spans="1:14" ht="12.75" customHeight="1" x14ac:dyDescent="0.2">
      <c r="A292" s="201"/>
      <c r="B292" s="201"/>
      <c r="C292" s="149" t="s">
        <v>1054</v>
      </c>
      <c r="D292" s="54" t="s">
        <v>1055</v>
      </c>
      <c r="E292" s="147" t="s">
        <v>1056</v>
      </c>
      <c r="F292" s="151">
        <v>5991.04</v>
      </c>
      <c r="H292" s="220"/>
      <c r="I292" s="220"/>
      <c r="J292" s="149" t="s">
        <v>1054</v>
      </c>
      <c r="K292" s="54" t="s">
        <v>1055</v>
      </c>
      <c r="L292" s="147" t="s">
        <v>1056</v>
      </c>
      <c r="M292" s="151">
        <v>5864.56</v>
      </c>
      <c r="N292" s="173">
        <f t="shared" si="4"/>
        <v>126.47999999999956</v>
      </c>
    </row>
    <row r="293" spans="1:14" ht="12.75" customHeight="1" x14ac:dyDescent="0.2">
      <c r="A293" s="201"/>
      <c r="B293" s="201"/>
      <c r="C293" s="149" t="s">
        <v>1057</v>
      </c>
      <c r="D293" s="54" t="s">
        <v>1058</v>
      </c>
      <c r="E293" s="147" t="s">
        <v>1059</v>
      </c>
      <c r="F293" s="151">
        <v>6440.37</v>
      </c>
      <c r="H293" s="220"/>
      <c r="I293" s="220"/>
      <c r="J293" s="149" t="s">
        <v>1057</v>
      </c>
      <c r="K293" s="54" t="s">
        <v>1058</v>
      </c>
      <c r="L293" s="147" t="s">
        <v>1059</v>
      </c>
      <c r="M293" s="151">
        <v>6304.4</v>
      </c>
      <c r="N293" s="173">
        <f t="shared" si="4"/>
        <v>135.97000000000025</v>
      </c>
    </row>
    <row r="294" spans="1:14" ht="12.75" customHeight="1" x14ac:dyDescent="0.2">
      <c r="A294" s="201"/>
      <c r="B294" s="201"/>
      <c r="C294" s="149" t="s">
        <v>1060</v>
      </c>
      <c r="D294" s="54" t="s">
        <v>1061</v>
      </c>
      <c r="E294" s="147" t="s">
        <v>1062</v>
      </c>
      <c r="F294" s="151">
        <v>6889.7</v>
      </c>
      <c r="H294" s="220"/>
      <c r="I294" s="220"/>
      <c r="J294" s="149" t="s">
        <v>1060</v>
      </c>
      <c r="K294" s="54" t="s">
        <v>1061</v>
      </c>
      <c r="L294" s="147" t="s">
        <v>1062</v>
      </c>
      <c r="M294" s="151">
        <v>6744.24</v>
      </c>
      <c r="N294" s="173">
        <f t="shared" si="4"/>
        <v>145.46000000000004</v>
      </c>
    </row>
    <row r="295" spans="1:14" ht="12.75" customHeight="1" x14ac:dyDescent="0.2">
      <c r="A295" s="201"/>
      <c r="B295" s="201"/>
      <c r="C295" s="149" t="s">
        <v>1063</v>
      </c>
      <c r="D295" s="54"/>
      <c r="E295" s="147" t="s">
        <v>1064</v>
      </c>
      <c r="F295" s="151"/>
      <c r="H295" s="220"/>
      <c r="I295" s="220"/>
      <c r="J295" s="149" t="s">
        <v>1063</v>
      </c>
      <c r="K295" s="54"/>
      <c r="L295" s="147" t="s">
        <v>1064</v>
      </c>
      <c r="M295" s="151"/>
      <c r="N295" s="173">
        <f t="shared" si="4"/>
        <v>0</v>
      </c>
    </row>
    <row r="296" spans="1:14" ht="12.75" customHeight="1" x14ac:dyDescent="0.2">
      <c r="A296" s="201"/>
      <c r="B296" s="201"/>
      <c r="C296" s="149" t="s">
        <v>1065</v>
      </c>
      <c r="D296" s="54" t="s">
        <v>1066</v>
      </c>
      <c r="E296" s="147" t="s">
        <v>1067</v>
      </c>
      <c r="F296" s="151">
        <v>7488.8</v>
      </c>
      <c r="H296" s="220"/>
      <c r="I296" s="220"/>
      <c r="J296" s="149" t="s">
        <v>1065</v>
      </c>
      <c r="K296" s="54" t="s">
        <v>1066</v>
      </c>
      <c r="L296" s="147" t="s">
        <v>1067</v>
      </c>
      <c r="M296" s="151">
        <v>7330.7</v>
      </c>
      <c r="N296" s="173">
        <f t="shared" si="4"/>
        <v>158.10000000000036</v>
      </c>
    </row>
    <row r="297" spans="1:14" ht="12.75" customHeight="1" x14ac:dyDescent="0.2">
      <c r="A297" s="201"/>
      <c r="B297" s="201"/>
      <c r="C297" s="149" t="s">
        <v>1068</v>
      </c>
      <c r="D297" s="54" t="s">
        <v>1069</v>
      </c>
      <c r="E297" s="147" t="s">
        <v>1070</v>
      </c>
      <c r="F297" s="151">
        <v>8387.4599999999991</v>
      </c>
      <c r="H297" s="220"/>
      <c r="I297" s="220"/>
      <c r="J297" s="149" t="s">
        <v>1068</v>
      </c>
      <c r="K297" s="54" t="s">
        <v>1069</v>
      </c>
      <c r="L297" s="147" t="s">
        <v>1070</v>
      </c>
      <c r="M297" s="151">
        <v>8210.3799999999992</v>
      </c>
      <c r="N297" s="173">
        <f t="shared" si="4"/>
        <v>177.07999999999993</v>
      </c>
    </row>
    <row r="298" spans="1:14" ht="12.75" customHeight="1" x14ac:dyDescent="0.2">
      <c r="A298" s="201"/>
      <c r="B298" s="201"/>
      <c r="C298" s="149" t="s">
        <v>1071</v>
      </c>
      <c r="D298" s="54" t="s">
        <v>1072</v>
      </c>
      <c r="E298" s="147" t="s">
        <v>1073</v>
      </c>
      <c r="F298" s="151">
        <v>9286.11</v>
      </c>
      <c r="H298" s="220"/>
      <c r="I298" s="220"/>
      <c r="J298" s="149" t="s">
        <v>1071</v>
      </c>
      <c r="K298" s="54" t="s">
        <v>1072</v>
      </c>
      <c r="L298" s="147" t="s">
        <v>1073</v>
      </c>
      <c r="M298" s="151">
        <v>9090.07</v>
      </c>
      <c r="N298" s="173">
        <f t="shared" si="4"/>
        <v>196.04000000000087</v>
      </c>
    </row>
    <row r="299" spans="1:14" ht="38.25" customHeight="1" x14ac:dyDescent="0.2">
      <c r="A299" s="201"/>
      <c r="B299" s="201"/>
      <c r="C299" s="149" t="s">
        <v>1074</v>
      </c>
      <c r="D299" s="54" t="s">
        <v>1075</v>
      </c>
      <c r="E299" s="147" t="s">
        <v>1076</v>
      </c>
      <c r="F299" s="151">
        <v>10184.77</v>
      </c>
      <c r="H299" s="220"/>
      <c r="I299" s="220"/>
      <c r="J299" s="149" t="s">
        <v>1074</v>
      </c>
      <c r="K299" s="54" t="s">
        <v>1075</v>
      </c>
      <c r="L299" s="147" t="s">
        <v>1076</v>
      </c>
      <c r="M299" s="151">
        <v>9969.75</v>
      </c>
      <c r="N299" s="173">
        <f t="shared" si="4"/>
        <v>215.02000000000044</v>
      </c>
    </row>
    <row r="300" spans="1:14" ht="12.75" customHeight="1" x14ac:dyDescent="0.2">
      <c r="A300" s="201"/>
      <c r="B300" s="201"/>
      <c r="C300" s="149" t="s">
        <v>1077</v>
      </c>
      <c r="D300" s="54" t="s">
        <v>1078</v>
      </c>
      <c r="E300" s="147" t="s">
        <v>1079</v>
      </c>
      <c r="F300" s="151">
        <v>11083.42</v>
      </c>
      <c r="H300" s="220"/>
      <c r="I300" s="220"/>
      <c r="J300" s="149" t="s">
        <v>1077</v>
      </c>
      <c r="K300" s="54" t="s">
        <v>1078</v>
      </c>
      <c r="L300" s="147" t="s">
        <v>1079</v>
      </c>
      <c r="M300" s="151">
        <v>10849.44</v>
      </c>
      <c r="N300" s="173">
        <f t="shared" si="4"/>
        <v>233.97999999999956</v>
      </c>
    </row>
    <row r="301" spans="1:14" ht="12.75" customHeight="1" x14ac:dyDescent="0.2">
      <c r="A301" s="201"/>
      <c r="B301" s="201"/>
      <c r="C301" s="149" t="s">
        <v>1080</v>
      </c>
      <c r="D301" s="54" t="s">
        <v>1081</v>
      </c>
      <c r="E301" s="147" t="s">
        <v>1082</v>
      </c>
      <c r="F301" s="151">
        <v>11982.08</v>
      </c>
      <c r="H301" s="220"/>
      <c r="I301" s="220"/>
      <c r="J301" s="149" t="s">
        <v>1080</v>
      </c>
      <c r="K301" s="54" t="s">
        <v>1081</v>
      </c>
      <c r="L301" s="147" t="s">
        <v>1082</v>
      </c>
      <c r="M301" s="151">
        <v>11729.12</v>
      </c>
      <c r="N301" s="173">
        <f t="shared" si="4"/>
        <v>252.95999999999913</v>
      </c>
    </row>
    <row r="302" spans="1:14" ht="12.75" customHeight="1" x14ac:dyDescent="0.2">
      <c r="A302" s="201"/>
      <c r="B302" s="201"/>
      <c r="C302" s="149" t="s">
        <v>1083</v>
      </c>
      <c r="D302" s="54" t="s">
        <v>1084</v>
      </c>
      <c r="E302" s="147" t="s">
        <v>1085</v>
      </c>
      <c r="F302" s="151">
        <v>12880.74</v>
      </c>
      <c r="H302" s="220"/>
      <c r="I302" s="220"/>
      <c r="J302" s="149" t="s">
        <v>1083</v>
      </c>
      <c r="K302" s="54" t="s">
        <v>1084</v>
      </c>
      <c r="L302" s="147" t="s">
        <v>1085</v>
      </c>
      <c r="M302" s="151">
        <v>12608.8</v>
      </c>
      <c r="N302" s="173">
        <f t="shared" si="4"/>
        <v>271.94000000000051</v>
      </c>
    </row>
    <row r="303" spans="1:14" ht="12.75" customHeight="1" x14ac:dyDescent="0.2">
      <c r="A303" s="202"/>
      <c r="B303" s="202"/>
      <c r="C303" s="149" t="s">
        <v>1086</v>
      </c>
      <c r="D303" s="54" t="s">
        <v>1087</v>
      </c>
      <c r="E303" s="147" t="s">
        <v>1088</v>
      </c>
      <c r="F303" s="151">
        <v>13779.39</v>
      </c>
      <c r="H303" s="221"/>
      <c r="I303" s="221"/>
      <c r="J303" s="149" t="s">
        <v>1086</v>
      </c>
      <c r="K303" s="54" t="s">
        <v>1087</v>
      </c>
      <c r="L303" s="147" t="s">
        <v>1088</v>
      </c>
      <c r="M303" s="151">
        <v>13488.49</v>
      </c>
      <c r="N303" s="173">
        <f t="shared" si="4"/>
        <v>290.89999999999964</v>
      </c>
    </row>
    <row r="304" spans="1:14" ht="12.75" customHeight="1" x14ac:dyDescent="0.2">
      <c r="A304" s="203" t="s">
        <v>35</v>
      </c>
      <c r="B304" s="203" t="s">
        <v>36</v>
      </c>
      <c r="C304" s="204"/>
      <c r="D304" s="54" t="s">
        <v>1089</v>
      </c>
      <c r="E304" s="147" t="s">
        <v>1090</v>
      </c>
      <c r="F304" s="217" t="s">
        <v>508</v>
      </c>
      <c r="H304" s="228" t="s">
        <v>35</v>
      </c>
      <c r="I304" s="228" t="s">
        <v>36</v>
      </c>
      <c r="J304" s="229"/>
      <c r="K304" s="54" t="s">
        <v>1089</v>
      </c>
      <c r="L304" s="147" t="s">
        <v>1090</v>
      </c>
      <c r="M304" s="234" t="s">
        <v>508</v>
      </c>
      <c r="N304" s="173" t="e">
        <f t="shared" si="4"/>
        <v>#VALUE!</v>
      </c>
    </row>
    <row r="305" spans="1:14" ht="12.75" customHeight="1" x14ac:dyDescent="0.2">
      <c r="A305" s="202"/>
      <c r="B305" s="202"/>
      <c r="C305" s="206"/>
      <c r="D305" s="54" t="s">
        <v>1091</v>
      </c>
      <c r="E305" s="147" t="s">
        <v>1092</v>
      </c>
      <c r="F305" s="209"/>
      <c r="H305" s="223"/>
      <c r="I305" s="223"/>
      <c r="J305" s="225"/>
      <c r="K305" s="54" t="s">
        <v>1091</v>
      </c>
      <c r="L305" s="147" t="s">
        <v>1092</v>
      </c>
      <c r="M305" s="230"/>
      <c r="N305" s="173">
        <f t="shared" si="4"/>
        <v>0</v>
      </c>
    </row>
    <row r="306" spans="1:14" ht="12.75" customHeight="1" x14ac:dyDescent="0.2">
      <c r="A306" s="203" t="s">
        <v>37</v>
      </c>
      <c r="B306" s="203" t="s">
        <v>38</v>
      </c>
      <c r="C306" s="204"/>
      <c r="D306" s="54" t="s">
        <v>1093</v>
      </c>
      <c r="E306" s="147" t="s">
        <v>1094</v>
      </c>
      <c r="F306" s="217" t="s">
        <v>508</v>
      </c>
      <c r="H306" s="228" t="s">
        <v>37</v>
      </c>
      <c r="I306" s="228" t="s">
        <v>38</v>
      </c>
      <c r="J306" s="229"/>
      <c r="K306" s="54" t="s">
        <v>1093</v>
      </c>
      <c r="L306" s="147" t="s">
        <v>1094</v>
      </c>
      <c r="M306" s="234" t="s">
        <v>508</v>
      </c>
      <c r="N306" s="173" t="e">
        <f t="shared" si="4"/>
        <v>#VALUE!</v>
      </c>
    </row>
    <row r="307" spans="1:14" ht="12.75" customHeight="1" x14ac:dyDescent="0.2">
      <c r="A307" s="201"/>
      <c r="B307" s="201"/>
      <c r="C307" s="205"/>
      <c r="D307" s="54" t="s">
        <v>1095</v>
      </c>
      <c r="E307" s="147" t="s">
        <v>1096</v>
      </c>
      <c r="F307" s="208"/>
      <c r="H307" s="223"/>
      <c r="I307" s="223"/>
      <c r="J307" s="225"/>
      <c r="K307" s="54" t="s">
        <v>1095</v>
      </c>
      <c r="L307" s="147" t="s">
        <v>1096</v>
      </c>
      <c r="M307" s="230"/>
      <c r="N307" s="173">
        <f t="shared" si="4"/>
        <v>0</v>
      </c>
    </row>
    <row r="308" spans="1:14" ht="12.75" customHeight="1" x14ac:dyDescent="0.2">
      <c r="A308" s="202"/>
      <c r="B308" s="202"/>
      <c r="C308" s="206"/>
      <c r="D308" s="54" t="s">
        <v>1097</v>
      </c>
      <c r="E308" s="147" t="s">
        <v>1098</v>
      </c>
      <c r="F308" s="209"/>
      <c r="H308" s="223"/>
      <c r="I308" s="223"/>
      <c r="J308" s="225"/>
      <c r="K308" s="54" t="s">
        <v>1097</v>
      </c>
      <c r="L308" s="147" t="s">
        <v>1098</v>
      </c>
      <c r="M308" s="230"/>
      <c r="N308" s="173">
        <f t="shared" si="4"/>
        <v>0</v>
      </c>
    </row>
    <row r="309" spans="1:14" ht="12.75" customHeight="1" x14ac:dyDescent="0.2">
      <c r="A309" s="203" t="s">
        <v>39</v>
      </c>
      <c r="B309" s="203" t="s">
        <v>40</v>
      </c>
      <c r="C309" s="149" t="s">
        <v>1099</v>
      </c>
      <c r="D309" s="54" t="s">
        <v>1100</v>
      </c>
      <c r="E309" s="147" t="s">
        <v>1101</v>
      </c>
      <c r="F309" s="151">
        <v>842.34</v>
      </c>
      <c r="H309" s="228" t="s">
        <v>39</v>
      </c>
      <c r="I309" s="228" t="s">
        <v>40</v>
      </c>
      <c r="J309" s="149" t="s">
        <v>1099</v>
      </c>
      <c r="K309" s="54" t="s">
        <v>1100</v>
      </c>
      <c r="L309" s="147" t="s">
        <v>1101</v>
      </c>
      <c r="M309" s="151">
        <v>771.42</v>
      </c>
      <c r="N309" s="173">
        <f t="shared" si="4"/>
        <v>70.920000000000073</v>
      </c>
    </row>
    <row r="310" spans="1:14" ht="12.75" customHeight="1" x14ac:dyDescent="0.2">
      <c r="A310" s="201"/>
      <c r="B310" s="201"/>
      <c r="C310" s="149" t="s">
        <v>1102</v>
      </c>
      <c r="D310" s="54" t="s">
        <v>1103</v>
      </c>
      <c r="E310" s="147" t="s">
        <v>1104</v>
      </c>
      <c r="F310" s="151">
        <v>1064.82</v>
      </c>
      <c r="H310" s="223"/>
      <c r="I310" s="223"/>
      <c r="J310" s="149" t="s">
        <v>1102</v>
      </c>
      <c r="K310" s="54" t="s">
        <v>1103</v>
      </c>
      <c r="L310" s="147" t="s">
        <v>1104</v>
      </c>
      <c r="M310" s="151">
        <v>975.16</v>
      </c>
      <c r="N310" s="173">
        <f t="shared" si="4"/>
        <v>89.659999999999968</v>
      </c>
    </row>
    <row r="311" spans="1:14" ht="12.75" customHeight="1" x14ac:dyDescent="0.2">
      <c r="A311" s="202"/>
      <c r="B311" s="202"/>
      <c r="C311" s="149" t="s">
        <v>1105</v>
      </c>
      <c r="D311" s="54" t="s">
        <v>1106</v>
      </c>
      <c r="E311" s="147" t="s">
        <v>1107</v>
      </c>
      <c r="F311" s="151">
        <v>1203.49</v>
      </c>
      <c r="H311" s="223"/>
      <c r="I311" s="223"/>
      <c r="J311" s="149" t="s">
        <v>1105</v>
      </c>
      <c r="K311" s="54" t="s">
        <v>1106</v>
      </c>
      <c r="L311" s="147" t="s">
        <v>1107</v>
      </c>
      <c r="M311" s="151">
        <v>1102.1600000000001</v>
      </c>
      <c r="N311" s="173">
        <f t="shared" si="4"/>
        <v>101.32999999999993</v>
      </c>
    </row>
    <row r="312" spans="1:14" ht="12.75" customHeight="1" x14ac:dyDescent="0.2">
      <c r="A312" s="148" t="s">
        <v>41</v>
      </c>
      <c r="B312" s="148" t="s">
        <v>42</v>
      </c>
      <c r="C312" s="149"/>
      <c r="D312" s="54" t="s">
        <v>1108</v>
      </c>
      <c r="E312" s="147" t="s">
        <v>42</v>
      </c>
      <c r="F312" s="150" t="s">
        <v>508</v>
      </c>
      <c r="H312" s="148" t="s">
        <v>41</v>
      </c>
      <c r="I312" s="148" t="s">
        <v>42</v>
      </c>
      <c r="J312" s="149"/>
      <c r="K312" s="54" t="s">
        <v>1108</v>
      </c>
      <c r="L312" s="147" t="s">
        <v>42</v>
      </c>
      <c r="M312" s="150" t="s">
        <v>508</v>
      </c>
      <c r="N312" s="173" t="e">
        <f t="shared" si="4"/>
        <v>#VALUE!</v>
      </c>
    </row>
    <row r="313" spans="1:14" ht="12.75" customHeight="1" x14ac:dyDescent="0.2">
      <c r="A313" s="203" t="s">
        <v>1109</v>
      </c>
      <c r="B313" s="203" t="s">
        <v>44</v>
      </c>
      <c r="C313" s="204"/>
      <c r="D313" s="54" t="s">
        <v>1110</v>
      </c>
      <c r="E313" s="147" t="s">
        <v>1111</v>
      </c>
      <c r="F313" s="217" t="s">
        <v>508</v>
      </c>
      <c r="H313" s="228" t="s">
        <v>1109</v>
      </c>
      <c r="I313" s="228" t="s">
        <v>44</v>
      </c>
      <c r="J313" s="229"/>
      <c r="K313" s="54" t="s">
        <v>1110</v>
      </c>
      <c r="L313" s="147" t="s">
        <v>1111</v>
      </c>
      <c r="M313" s="234" t="s">
        <v>508</v>
      </c>
      <c r="N313" s="173" t="e">
        <f t="shared" si="4"/>
        <v>#VALUE!</v>
      </c>
    </row>
    <row r="314" spans="1:14" ht="25.5" customHeight="1" x14ac:dyDescent="0.2">
      <c r="A314" s="201"/>
      <c r="B314" s="201"/>
      <c r="C314" s="205"/>
      <c r="D314" s="54" t="s">
        <v>1112</v>
      </c>
      <c r="E314" s="147" t="s">
        <v>1113</v>
      </c>
      <c r="F314" s="208"/>
      <c r="H314" s="223"/>
      <c r="I314" s="223"/>
      <c r="J314" s="225"/>
      <c r="K314" s="54" t="s">
        <v>1112</v>
      </c>
      <c r="L314" s="147" t="s">
        <v>1113</v>
      </c>
      <c r="M314" s="230"/>
      <c r="N314" s="173">
        <f t="shared" si="4"/>
        <v>0</v>
      </c>
    </row>
    <row r="315" spans="1:14" ht="12.75" customHeight="1" x14ac:dyDescent="0.2">
      <c r="A315" s="201"/>
      <c r="B315" s="201"/>
      <c r="C315" s="205"/>
      <c r="D315" s="54" t="s">
        <v>1114</v>
      </c>
      <c r="E315" s="147" t="s">
        <v>1115</v>
      </c>
      <c r="F315" s="208"/>
      <c r="H315" s="223"/>
      <c r="I315" s="223"/>
      <c r="J315" s="225"/>
      <c r="K315" s="54" t="s">
        <v>1114</v>
      </c>
      <c r="L315" s="147" t="s">
        <v>1115</v>
      </c>
      <c r="M315" s="230"/>
      <c r="N315" s="173">
        <f t="shared" si="4"/>
        <v>0</v>
      </c>
    </row>
    <row r="316" spans="1:14" ht="12.75" customHeight="1" x14ac:dyDescent="0.2">
      <c r="A316" s="202"/>
      <c r="B316" s="202"/>
      <c r="C316" s="206"/>
      <c r="D316" s="54" t="s">
        <v>1116</v>
      </c>
      <c r="E316" s="147" t="s">
        <v>1117</v>
      </c>
      <c r="F316" s="209"/>
      <c r="H316" s="223"/>
      <c r="I316" s="223"/>
      <c r="J316" s="225"/>
      <c r="K316" s="54" t="s">
        <v>1116</v>
      </c>
      <c r="L316" s="147" t="s">
        <v>1117</v>
      </c>
      <c r="M316" s="230"/>
      <c r="N316" s="173">
        <f t="shared" si="4"/>
        <v>0</v>
      </c>
    </row>
    <row r="317" spans="1:14" ht="12.75" customHeight="1" x14ac:dyDescent="0.2">
      <c r="A317" s="153"/>
      <c r="B317" s="153"/>
      <c r="C317" s="154"/>
      <c r="D317" s="54"/>
      <c r="E317" s="155"/>
      <c r="F317" s="158"/>
      <c r="H317" s="228" t="s">
        <v>4714</v>
      </c>
      <c r="I317" s="228" t="s">
        <v>4715</v>
      </c>
      <c r="J317" s="149"/>
      <c r="K317" s="54"/>
      <c r="L317" s="231" t="s">
        <v>4998</v>
      </c>
      <c r="M317" s="225"/>
      <c r="N317" s="173">
        <f t="shared" si="4"/>
        <v>0</v>
      </c>
    </row>
    <row r="318" spans="1:14" ht="12.75" customHeight="1" x14ac:dyDescent="0.2">
      <c r="A318" s="153"/>
      <c r="B318" s="153"/>
      <c r="C318" s="154"/>
      <c r="D318" s="54"/>
      <c r="E318" s="155"/>
      <c r="F318" s="158"/>
      <c r="H318" s="223"/>
      <c r="I318" s="223"/>
      <c r="J318" s="149" t="s">
        <v>4999</v>
      </c>
      <c r="K318" s="54" t="s">
        <v>5000</v>
      </c>
      <c r="L318" s="147" t="s">
        <v>5001</v>
      </c>
      <c r="M318" s="151">
        <v>110.4</v>
      </c>
      <c r="N318" s="173">
        <f t="shared" si="4"/>
        <v>-110.4</v>
      </c>
    </row>
    <row r="319" spans="1:14" ht="12.75" customHeight="1" x14ac:dyDescent="0.2">
      <c r="A319" s="153"/>
      <c r="B319" s="153"/>
      <c r="C319" s="154"/>
      <c r="D319" s="54"/>
      <c r="E319" s="155"/>
      <c r="F319" s="158"/>
      <c r="H319" s="223"/>
      <c r="I319" s="223"/>
      <c r="J319" s="149" t="s">
        <v>5002</v>
      </c>
      <c r="K319" s="54" t="s">
        <v>5003</v>
      </c>
      <c r="L319" s="147" t="s">
        <v>5004</v>
      </c>
      <c r="M319" s="151">
        <v>124.8</v>
      </c>
      <c r="N319" s="173">
        <f t="shared" si="4"/>
        <v>-124.8</v>
      </c>
    </row>
    <row r="320" spans="1:14" ht="12.75" customHeight="1" x14ac:dyDescent="0.2">
      <c r="A320" s="153"/>
      <c r="B320" s="153"/>
      <c r="C320" s="154"/>
      <c r="D320" s="54"/>
      <c r="E320" s="155"/>
      <c r="F320" s="158"/>
      <c r="H320" s="223"/>
      <c r="I320" s="223"/>
      <c r="J320" s="149" t="s">
        <v>5005</v>
      </c>
      <c r="K320" s="54" t="s">
        <v>5006</v>
      </c>
      <c r="L320" s="147" t="s">
        <v>5007</v>
      </c>
      <c r="M320" s="151">
        <v>139.19999999999999</v>
      </c>
      <c r="N320" s="173">
        <f t="shared" si="4"/>
        <v>-139.19999999999999</v>
      </c>
    </row>
    <row r="321" spans="1:14" ht="12.75" customHeight="1" x14ac:dyDescent="0.2">
      <c r="A321" s="153"/>
      <c r="B321" s="153"/>
      <c r="C321" s="154"/>
      <c r="D321" s="54"/>
      <c r="E321" s="155"/>
      <c r="F321" s="158"/>
      <c r="H321" s="223"/>
      <c r="I321" s="223"/>
      <c r="J321" s="149" t="s">
        <v>5008</v>
      </c>
      <c r="K321" s="54" t="s">
        <v>5009</v>
      </c>
      <c r="L321" s="147" t="s">
        <v>5010</v>
      </c>
      <c r="M321" s="151">
        <v>153.6</v>
      </c>
      <c r="N321" s="173">
        <f t="shared" si="4"/>
        <v>-153.6</v>
      </c>
    </row>
    <row r="322" spans="1:14" ht="12.75" customHeight="1" x14ac:dyDescent="0.2">
      <c r="A322" s="153"/>
      <c r="B322" s="153"/>
      <c r="C322" s="154"/>
      <c r="D322" s="54"/>
      <c r="E322" s="155"/>
      <c r="F322" s="158"/>
      <c r="H322" s="223"/>
      <c r="I322" s="223"/>
      <c r="J322" s="149" t="s">
        <v>5011</v>
      </c>
      <c r="K322" s="54" t="s">
        <v>5012</v>
      </c>
      <c r="L322" s="147" t="s">
        <v>5013</v>
      </c>
      <c r="M322" s="151">
        <v>168</v>
      </c>
      <c r="N322" s="173">
        <f t="shared" si="4"/>
        <v>-168</v>
      </c>
    </row>
    <row r="323" spans="1:14" ht="12.75" customHeight="1" x14ac:dyDescent="0.2">
      <c r="A323" s="153"/>
      <c r="B323" s="153"/>
      <c r="C323" s="154"/>
      <c r="D323" s="54"/>
      <c r="E323" s="155"/>
      <c r="F323" s="158"/>
      <c r="H323" s="223"/>
      <c r="I323" s="223"/>
      <c r="J323" s="149" t="s">
        <v>5014</v>
      </c>
      <c r="K323" s="54" t="s">
        <v>5015</v>
      </c>
      <c r="L323" s="147" t="s">
        <v>5016</v>
      </c>
      <c r="M323" s="151">
        <v>182.4</v>
      </c>
      <c r="N323" s="173">
        <f t="shared" si="4"/>
        <v>-182.4</v>
      </c>
    </row>
    <row r="324" spans="1:14" ht="12.75" customHeight="1" x14ac:dyDescent="0.2">
      <c r="A324" s="153"/>
      <c r="B324" s="153"/>
      <c r="C324" s="154"/>
      <c r="D324" s="54"/>
      <c r="E324" s="155"/>
      <c r="F324" s="158"/>
      <c r="H324" s="223"/>
      <c r="I324" s="223"/>
      <c r="J324" s="149" t="s">
        <v>5017</v>
      </c>
      <c r="K324" s="54" t="s">
        <v>5018</v>
      </c>
      <c r="L324" s="147" t="s">
        <v>5019</v>
      </c>
      <c r="M324" s="151">
        <v>196.8</v>
      </c>
      <c r="N324" s="173">
        <f t="shared" si="4"/>
        <v>-196.8</v>
      </c>
    </row>
    <row r="325" spans="1:14" ht="12.75" customHeight="1" x14ac:dyDescent="0.2">
      <c r="A325" s="203" t="s">
        <v>45</v>
      </c>
      <c r="B325" s="203" t="s">
        <v>46</v>
      </c>
      <c r="C325" s="149"/>
      <c r="D325" s="54"/>
      <c r="E325" s="212" t="s">
        <v>1118</v>
      </c>
      <c r="F325" s="213"/>
      <c r="H325" s="203" t="s">
        <v>45</v>
      </c>
      <c r="I325" s="203" t="s">
        <v>46</v>
      </c>
      <c r="J325" s="149"/>
      <c r="K325" s="54"/>
      <c r="L325" s="231" t="s">
        <v>1118</v>
      </c>
      <c r="M325" s="225"/>
      <c r="N325" s="173">
        <f t="shared" si="4"/>
        <v>0</v>
      </c>
    </row>
    <row r="326" spans="1:14" ht="12.75" customHeight="1" x14ac:dyDescent="0.2">
      <c r="A326" s="201"/>
      <c r="B326" s="201"/>
      <c r="C326" s="149" t="s">
        <v>1119</v>
      </c>
      <c r="D326" s="54" t="s">
        <v>1120</v>
      </c>
      <c r="E326" s="147" t="s">
        <v>1121</v>
      </c>
      <c r="F326" s="151">
        <v>359.81</v>
      </c>
      <c r="H326" s="220"/>
      <c r="I326" s="220"/>
      <c r="J326" s="149" t="s">
        <v>1119</v>
      </c>
      <c r="K326" s="54" t="s">
        <v>1120</v>
      </c>
      <c r="L326" s="147" t="s">
        <v>1121</v>
      </c>
      <c r="M326" s="151">
        <v>361.34</v>
      </c>
      <c r="N326" s="173">
        <f t="shared" si="4"/>
        <v>-1.5299999999999727</v>
      </c>
    </row>
    <row r="327" spans="1:14" ht="25.5" customHeight="1" x14ac:dyDescent="0.2">
      <c r="A327" s="201"/>
      <c r="B327" s="201"/>
      <c r="C327" s="149" t="s">
        <v>1122</v>
      </c>
      <c r="D327" s="54" t="s">
        <v>1123</v>
      </c>
      <c r="E327" s="147" t="s">
        <v>1124</v>
      </c>
      <c r="F327" s="151">
        <v>629.66</v>
      </c>
      <c r="H327" s="220"/>
      <c r="I327" s="220"/>
      <c r="J327" s="149" t="s">
        <v>1122</v>
      </c>
      <c r="K327" s="54" t="s">
        <v>1123</v>
      </c>
      <c r="L327" s="147" t="s">
        <v>1124</v>
      </c>
      <c r="M327" s="151">
        <v>632.35</v>
      </c>
      <c r="N327" s="173">
        <f t="shared" si="4"/>
        <v>-2.6900000000000546</v>
      </c>
    </row>
    <row r="328" spans="1:14" ht="12.75" customHeight="1" x14ac:dyDescent="0.2">
      <c r="A328" s="201"/>
      <c r="B328" s="201"/>
      <c r="C328" s="149" t="s">
        <v>1125</v>
      </c>
      <c r="D328" s="54" t="s">
        <v>1126</v>
      </c>
      <c r="E328" s="147" t="s">
        <v>1127</v>
      </c>
      <c r="F328" s="151">
        <v>989.47</v>
      </c>
      <c r="H328" s="220"/>
      <c r="I328" s="220"/>
      <c r="J328" s="149" t="s">
        <v>1125</v>
      </c>
      <c r="K328" s="54" t="s">
        <v>1126</v>
      </c>
      <c r="L328" s="147" t="s">
        <v>1127</v>
      </c>
      <c r="M328" s="151">
        <v>993.69</v>
      </c>
      <c r="N328" s="173">
        <f t="shared" si="4"/>
        <v>-4.2200000000000273</v>
      </c>
    </row>
    <row r="329" spans="1:14" ht="12.75" customHeight="1" x14ac:dyDescent="0.2">
      <c r="A329" s="201"/>
      <c r="B329" s="201"/>
      <c r="C329" s="149" t="s">
        <v>1128</v>
      </c>
      <c r="D329" s="54" t="s">
        <v>1129</v>
      </c>
      <c r="E329" s="147" t="s">
        <v>1130</v>
      </c>
      <c r="F329" s="151">
        <v>1349.28</v>
      </c>
      <c r="H329" s="220"/>
      <c r="I329" s="220"/>
      <c r="J329" s="149" t="s">
        <v>1128</v>
      </c>
      <c r="K329" s="54" t="s">
        <v>1129</v>
      </c>
      <c r="L329" s="147" t="s">
        <v>1130</v>
      </c>
      <c r="M329" s="151">
        <v>1355.03</v>
      </c>
      <c r="N329" s="173">
        <f t="shared" ref="N329:N392" si="5">F329-M329</f>
        <v>-5.75</v>
      </c>
    </row>
    <row r="330" spans="1:14" ht="12.75" customHeight="1" x14ac:dyDescent="0.2">
      <c r="A330" s="201"/>
      <c r="B330" s="201"/>
      <c r="C330" s="149" t="s">
        <v>1131</v>
      </c>
      <c r="D330" s="54" t="s">
        <v>1132</v>
      </c>
      <c r="E330" s="147" t="s">
        <v>1133</v>
      </c>
      <c r="F330" s="151">
        <v>2023.92</v>
      </c>
      <c r="H330" s="220"/>
      <c r="I330" s="220"/>
      <c r="J330" s="149" t="s">
        <v>1131</v>
      </c>
      <c r="K330" s="54" t="s">
        <v>1132</v>
      </c>
      <c r="L330" s="147" t="s">
        <v>1133</v>
      </c>
      <c r="M330" s="151">
        <v>2032.55</v>
      </c>
      <c r="N330" s="173">
        <f t="shared" si="5"/>
        <v>-8.6299999999998818</v>
      </c>
    </row>
    <row r="331" spans="1:14" ht="12.75" customHeight="1" x14ac:dyDescent="0.2">
      <c r="A331" s="201"/>
      <c r="B331" s="201"/>
      <c r="C331" s="149" t="s">
        <v>1134</v>
      </c>
      <c r="D331" s="54" t="s">
        <v>1135</v>
      </c>
      <c r="E331" s="147" t="s">
        <v>1136</v>
      </c>
      <c r="F331" s="151">
        <v>2698.56</v>
      </c>
      <c r="H331" s="220"/>
      <c r="I331" s="220"/>
      <c r="J331" s="149" t="s">
        <v>1134</v>
      </c>
      <c r="K331" s="54" t="s">
        <v>1135</v>
      </c>
      <c r="L331" s="147" t="s">
        <v>1136</v>
      </c>
      <c r="M331" s="151">
        <v>2710.07</v>
      </c>
      <c r="N331" s="173">
        <f t="shared" si="5"/>
        <v>-11.510000000000218</v>
      </c>
    </row>
    <row r="332" spans="1:14" ht="12.75" customHeight="1" x14ac:dyDescent="0.2">
      <c r="A332" s="201"/>
      <c r="B332" s="201"/>
      <c r="C332" s="149" t="s">
        <v>1137</v>
      </c>
      <c r="D332" s="54" t="s">
        <v>1138</v>
      </c>
      <c r="E332" s="147" t="s">
        <v>1139</v>
      </c>
      <c r="F332" s="151">
        <v>3373.2</v>
      </c>
      <c r="H332" s="220"/>
      <c r="I332" s="220"/>
      <c r="J332" s="149" t="s">
        <v>1137</v>
      </c>
      <c r="K332" s="54" t="s">
        <v>1138</v>
      </c>
      <c r="L332" s="147" t="s">
        <v>1139</v>
      </c>
      <c r="M332" s="151">
        <v>3387.58</v>
      </c>
      <c r="N332" s="173">
        <f t="shared" si="5"/>
        <v>-14.380000000000109</v>
      </c>
    </row>
    <row r="333" spans="1:14" ht="12.75" customHeight="1" x14ac:dyDescent="0.2">
      <c r="A333" s="201"/>
      <c r="B333" s="201"/>
      <c r="C333" s="149" t="s">
        <v>1140</v>
      </c>
      <c r="D333" s="54" t="s">
        <v>1141</v>
      </c>
      <c r="E333" s="147" t="s">
        <v>1142</v>
      </c>
      <c r="F333" s="151">
        <v>4047.84</v>
      </c>
      <c r="H333" s="220"/>
      <c r="I333" s="220"/>
      <c r="J333" s="149" t="s">
        <v>1140</v>
      </c>
      <c r="K333" s="54" t="s">
        <v>1141</v>
      </c>
      <c r="L333" s="147" t="s">
        <v>1142</v>
      </c>
      <c r="M333" s="151">
        <v>4065.1</v>
      </c>
      <c r="N333" s="173">
        <f t="shared" si="5"/>
        <v>-17.259999999999764</v>
      </c>
    </row>
    <row r="334" spans="1:14" ht="12.75" customHeight="1" x14ac:dyDescent="0.2">
      <c r="A334" s="201"/>
      <c r="B334" s="201"/>
      <c r="C334" s="149" t="s">
        <v>1143</v>
      </c>
      <c r="D334" s="54" t="s">
        <v>1144</v>
      </c>
      <c r="E334" s="147" t="s">
        <v>1145</v>
      </c>
      <c r="F334" s="151">
        <v>5397.12</v>
      </c>
      <c r="H334" s="220"/>
      <c r="I334" s="220"/>
      <c r="J334" s="149" t="s">
        <v>1143</v>
      </c>
      <c r="K334" s="54" t="s">
        <v>1144</v>
      </c>
      <c r="L334" s="147" t="s">
        <v>1145</v>
      </c>
      <c r="M334" s="151">
        <v>5420.13</v>
      </c>
      <c r="N334" s="173">
        <f t="shared" si="5"/>
        <v>-23.010000000000218</v>
      </c>
    </row>
    <row r="335" spans="1:14" ht="12.75" customHeight="1" x14ac:dyDescent="0.2">
      <c r="A335" s="201"/>
      <c r="B335" s="201"/>
      <c r="C335" s="149" t="s">
        <v>1146</v>
      </c>
      <c r="D335" s="54" t="s">
        <v>1147</v>
      </c>
      <c r="E335" s="147" t="s">
        <v>1148</v>
      </c>
      <c r="F335" s="151">
        <v>6746.4</v>
      </c>
      <c r="H335" s="220"/>
      <c r="I335" s="220"/>
      <c r="J335" s="149" t="s">
        <v>1146</v>
      </c>
      <c r="K335" s="54" t="s">
        <v>1147</v>
      </c>
      <c r="L335" s="147" t="s">
        <v>1148</v>
      </c>
      <c r="M335" s="151">
        <v>6775.16</v>
      </c>
      <c r="N335" s="173">
        <f t="shared" si="5"/>
        <v>-28.760000000000218</v>
      </c>
    </row>
    <row r="336" spans="1:14" ht="12.75" customHeight="1" x14ac:dyDescent="0.2">
      <c r="A336" s="201"/>
      <c r="B336" s="201"/>
      <c r="C336" s="149" t="s">
        <v>1149</v>
      </c>
      <c r="D336" s="54" t="s">
        <v>1150</v>
      </c>
      <c r="E336" s="147" t="s">
        <v>1151</v>
      </c>
      <c r="F336" s="151">
        <v>8095.68</v>
      </c>
      <c r="H336" s="220"/>
      <c r="I336" s="220"/>
      <c r="J336" s="149" t="s">
        <v>1149</v>
      </c>
      <c r="K336" s="54" t="s">
        <v>1150</v>
      </c>
      <c r="L336" s="147" t="s">
        <v>1151</v>
      </c>
      <c r="M336" s="151">
        <v>8130.2</v>
      </c>
      <c r="N336" s="173">
        <f t="shared" si="5"/>
        <v>-34.519999999999527</v>
      </c>
    </row>
    <row r="337" spans="1:14" ht="12.75" customHeight="1" x14ac:dyDescent="0.2">
      <c r="A337" s="201"/>
      <c r="B337" s="201"/>
      <c r="C337" s="149" t="s">
        <v>1152</v>
      </c>
      <c r="D337" s="54" t="s">
        <v>1153</v>
      </c>
      <c r="E337" s="147" t="s">
        <v>1154</v>
      </c>
      <c r="F337" s="151">
        <v>9444.9599999999991</v>
      </c>
      <c r="H337" s="220"/>
      <c r="I337" s="220"/>
      <c r="J337" s="149" t="s">
        <v>1152</v>
      </c>
      <c r="K337" s="54" t="s">
        <v>1153</v>
      </c>
      <c r="L337" s="147" t="s">
        <v>1154</v>
      </c>
      <c r="M337" s="151">
        <v>9485.23</v>
      </c>
      <c r="N337" s="173">
        <f t="shared" si="5"/>
        <v>-40.270000000000437</v>
      </c>
    </row>
    <row r="338" spans="1:14" ht="12.75" customHeight="1" x14ac:dyDescent="0.2">
      <c r="A338" s="201"/>
      <c r="B338" s="201"/>
      <c r="C338" s="149" t="s">
        <v>1155</v>
      </c>
      <c r="D338" s="54" t="s">
        <v>1156</v>
      </c>
      <c r="E338" s="147" t="s">
        <v>1157</v>
      </c>
      <c r="F338" s="151">
        <v>10794.24</v>
      </c>
      <c r="H338" s="220"/>
      <c r="I338" s="220"/>
      <c r="J338" s="149" t="s">
        <v>1155</v>
      </c>
      <c r="K338" s="54" t="s">
        <v>1156</v>
      </c>
      <c r="L338" s="147" t="s">
        <v>1157</v>
      </c>
      <c r="M338" s="151">
        <v>10840.26</v>
      </c>
      <c r="N338" s="173">
        <f t="shared" si="5"/>
        <v>-46.020000000000437</v>
      </c>
    </row>
    <row r="339" spans="1:14" ht="12.75" customHeight="1" x14ac:dyDescent="0.2">
      <c r="A339" s="201"/>
      <c r="B339" s="201"/>
      <c r="C339" s="149" t="s">
        <v>1158</v>
      </c>
      <c r="D339" s="54" t="s">
        <v>1159</v>
      </c>
      <c r="E339" s="147" t="s">
        <v>1160</v>
      </c>
      <c r="F339" s="151">
        <v>12143.52</v>
      </c>
      <c r="H339" s="220"/>
      <c r="I339" s="220"/>
      <c r="J339" s="149" t="s">
        <v>1158</v>
      </c>
      <c r="K339" s="54" t="s">
        <v>1159</v>
      </c>
      <c r="L339" s="147" t="s">
        <v>1160</v>
      </c>
      <c r="M339" s="151">
        <v>12195.29</v>
      </c>
      <c r="N339" s="173">
        <f t="shared" si="5"/>
        <v>-51.770000000000437</v>
      </c>
    </row>
    <row r="340" spans="1:14" ht="12.75" customHeight="1" x14ac:dyDescent="0.2">
      <c r="A340" s="201"/>
      <c r="B340" s="201"/>
      <c r="C340" s="149" t="s">
        <v>1161</v>
      </c>
      <c r="D340" s="54"/>
      <c r="E340" s="147" t="s">
        <v>1162</v>
      </c>
      <c r="F340" s="151"/>
      <c r="H340" s="220"/>
      <c r="I340" s="220"/>
      <c r="J340" s="149" t="s">
        <v>1161</v>
      </c>
      <c r="K340" s="54"/>
      <c r="L340" s="147" t="s">
        <v>1162</v>
      </c>
      <c r="M340" s="151"/>
      <c r="N340" s="173">
        <f t="shared" si="5"/>
        <v>0</v>
      </c>
    </row>
    <row r="341" spans="1:14" ht="12.75" customHeight="1" x14ac:dyDescent="0.2">
      <c r="A341" s="201"/>
      <c r="B341" s="201"/>
      <c r="C341" s="149" t="s">
        <v>1163</v>
      </c>
      <c r="D341" s="54" t="s">
        <v>1164</v>
      </c>
      <c r="E341" s="147" t="s">
        <v>1165</v>
      </c>
      <c r="F341" s="151">
        <v>13492.8</v>
      </c>
      <c r="H341" s="220"/>
      <c r="I341" s="220"/>
      <c r="J341" s="149" t="s">
        <v>1163</v>
      </c>
      <c r="K341" s="54" t="s">
        <v>1164</v>
      </c>
      <c r="L341" s="147" t="s">
        <v>1165</v>
      </c>
      <c r="M341" s="151">
        <v>13550.33</v>
      </c>
      <c r="N341" s="173">
        <f t="shared" si="5"/>
        <v>-57.530000000000655</v>
      </c>
    </row>
    <row r="342" spans="1:14" ht="12.75" customHeight="1" x14ac:dyDescent="0.2">
      <c r="A342" s="201"/>
      <c r="B342" s="201"/>
      <c r="C342" s="149" t="s">
        <v>1166</v>
      </c>
      <c r="D342" s="54" t="s">
        <v>1167</v>
      </c>
      <c r="E342" s="147" t="s">
        <v>1168</v>
      </c>
      <c r="F342" s="151">
        <v>16191.36</v>
      </c>
      <c r="H342" s="220"/>
      <c r="I342" s="220"/>
      <c r="J342" s="149" t="s">
        <v>1166</v>
      </c>
      <c r="K342" s="54" t="s">
        <v>1167</v>
      </c>
      <c r="L342" s="147" t="s">
        <v>1168</v>
      </c>
      <c r="M342" s="151">
        <v>16260.39</v>
      </c>
      <c r="N342" s="173">
        <f t="shared" si="5"/>
        <v>-69.029999999998836</v>
      </c>
    </row>
    <row r="343" spans="1:14" ht="12.75" customHeight="1" x14ac:dyDescent="0.2">
      <c r="A343" s="201"/>
      <c r="B343" s="201"/>
      <c r="C343" s="149" t="s">
        <v>1169</v>
      </c>
      <c r="D343" s="54" t="s">
        <v>1170</v>
      </c>
      <c r="E343" s="147" t="s">
        <v>1171</v>
      </c>
      <c r="F343" s="151">
        <v>18889.919999999998</v>
      </c>
      <c r="H343" s="220"/>
      <c r="I343" s="220"/>
      <c r="J343" s="149" t="s">
        <v>1169</v>
      </c>
      <c r="K343" s="54" t="s">
        <v>1170</v>
      </c>
      <c r="L343" s="147" t="s">
        <v>1171</v>
      </c>
      <c r="M343" s="151">
        <v>18970.46</v>
      </c>
      <c r="N343" s="173">
        <f t="shared" si="5"/>
        <v>-80.540000000000873</v>
      </c>
    </row>
    <row r="344" spans="1:14" ht="12.75" customHeight="1" x14ac:dyDescent="0.2">
      <c r="A344" s="201"/>
      <c r="B344" s="201"/>
      <c r="C344" s="149" t="s">
        <v>1172</v>
      </c>
      <c r="D344" s="54" t="s">
        <v>1173</v>
      </c>
      <c r="E344" s="147" t="s">
        <v>1174</v>
      </c>
      <c r="F344" s="151">
        <v>21588.48</v>
      </c>
      <c r="H344" s="220"/>
      <c r="I344" s="220"/>
      <c r="J344" s="149" t="s">
        <v>1172</v>
      </c>
      <c r="K344" s="54" t="s">
        <v>1173</v>
      </c>
      <c r="L344" s="147" t="s">
        <v>1174</v>
      </c>
      <c r="M344" s="151">
        <v>21680.52</v>
      </c>
      <c r="N344" s="173">
        <f t="shared" si="5"/>
        <v>-92.040000000000873</v>
      </c>
    </row>
    <row r="345" spans="1:14" ht="12.75" customHeight="1" x14ac:dyDescent="0.2">
      <c r="A345" s="201"/>
      <c r="B345" s="201"/>
      <c r="C345" s="149" t="s">
        <v>1175</v>
      </c>
      <c r="D345" s="54" t="s">
        <v>1176</v>
      </c>
      <c r="E345" s="147" t="s">
        <v>1177</v>
      </c>
      <c r="F345" s="151">
        <v>24287.040000000001</v>
      </c>
      <c r="H345" s="220"/>
      <c r="I345" s="220"/>
      <c r="J345" s="149" t="s">
        <v>1175</v>
      </c>
      <c r="K345" s="54" t="s">
        <v>1176</v>
      </c>
      <c r="L345" s="147" t="s">
        <v>1177</v>
      </c>
      <c r="M345" s="151">
        <v>24390.59</v>
      </c>
      <c r="N345" s="173">
        <f t="shared" si="5"/>
        <v>-103.54999999999927</v>
      </c>
    </row>
    <row r="346" spans="1:14" ht="12.75" customHeight="1" x14ac:dyDescent="0.2">
      <c r="A346" s="201"/>
      <c r="B346" s="201"/>
      <c r="C346" s="149" t="s">
        <v>1178</v>
      </c>
      <c r="D346" s="54" t="s">
        <v>1179</v>
      </c>
      <c r="E346" s="147" t="s">
        <v>1180</v>
      </c>
      <c r="F346" s="151">
        <v>26985.599999999999</v>
      </c>
      <c r="H346" s="220"/>
      <c r="I346" s="220"/>
      <c r="J346" s="149" t="s">
        <v>1178</v>
      </c>
      <c r="K346" s="54" t="s">
        <v>1179</v>
      </c>
      <c r="L346" s="147" t="s">
        <v>1180</v>
      </c>
      <c r="M346" s="151">
        <v>27100.65</v>
      </c>
      <c r="N346" s="173">
        <f t="shared" si="5"/>
        <v>-115.05000000000291</v>
      </c>
    </row>
    <row r="347" spans="1:14" ht="12.75" customHeight="1" x14ac:dyDescent="0.2">
      <c r="A347" s="201"/>
      <c r="B347" s="201"/>
      <c r="C347" s="149" t="s">
        <v>1181</v>
      </c>
      <c r="D347" s="54" t="s">
        <v>1182</v>
      </c>
      <c r="E347" s="147" t="s">
        <v>1183</v>
      </c>
      <c r="F347" s="151">
        <v>32382.720000000001</v>
      </c>
      <c r="H347" s="220"/>
      <c r="I347" s="220"/>
      <c r="J347" s="149" t="s">
        <v>1181</v>
      </c>
      <c r="K347" s="54" t="s">
        <v>1182</v>
      </c>
      <c r="L347" s="147" t="s">
        <v>1183</v>
      </c>
      <c r="M347" s="151">
        <v>32520.78</v>
      </c>
      <c r="N347" s="173">
        <f t="shared" si="5"/>
        <v>-138.05999999999767</v>
      </c>
    </row>
    <row r="348" spans="1:14" ht="12.75" customHeight="1" x14ac:dyDescent="0.2">
      <c r="A348" s="201"/>
      <c r="B348" s="201"/>
      <c r="C348" s="149" t="s">
        <v>1184</v>
      </c>
      <c r="D348" s="54" t="s">
        <v>1185</v>
      </c>
      <c r="E348" s="147" t="s">
        <v>1186</v>
      </c>
      <c r="F348" s="151">
        <v>37779.839999999997</v>
      </c>
      <c r="H348" s="220"/>
      <c r="I348" s="220"/>
      <c r="J348" s="149" t="s">
        <v>1184</v>
      </c>
      <c r="K348" s="54" t="s">
        <v>1185</v>
      </c>
      <c r="L348" s="147" t="s">
        <v>1186</v>
      </c>
      <c r="M348" s="151">
        <v>37940.910000000003</v>
      </c>
      <c r="N348" s="173">
        <f t="shared" si="5"/>
        <v>-161.07000000000698</v>
      </c>
    </row>
    <row r="349" spans="1:14" ht="12.75" customHeight="1" x14ac:dyDescent="0.2">
      <c r="A349" s="202"/>
      <c r="B349" s="202"/>
      <c r="C349" s="149" t="s">
        <v>1187</v>
      </c>
      <c r="D349" s="54" t="s">
        <v>1188</v>
      </c>
      <c r="E349" s="147" t="s">
        <v>1189</v>
      </c>
      <c r="F349" s="151">
        <v>43176.959999999999</v>
      </c>
      <c r="H349" s="221"/>
      <c r="I349" s="221"/>
      <c r="J349" s="149" t="s">
        <v>1187</v>
      </c>
      <c r="K349" s="54" t="s">
        <v>1188</v>
      </c>
      <c r="L349" s="147" t="s">
        <v>1189</v>
      </c>
      <c r="M349" s="151">
        <v>43361.04</v>
      </c>
      <c r="N349" s="173">
        <f t="shared" si="5"/>
        <v>-184.08000000000175</v>
      </c>
    </row>
    <row r="350" spans="1:14" ht="12.75" customHeight="1" x14ac:dyDescent="0.2">
      <c r="A350" s="203" t="s">
        <v>47</v>
      </c>
      <c r="B350" s="203" t="s">
        <v>48</v>
      </c>
      <c r="C350" s="149"/>
      <c r="D350" s="54"/>
      <c r="E350" s="212" t="s">
        <v>1190</v>
      </c>
      <c r="F350" s="213"/>
      <c r="H350" s="228" t="s">
        <v>47</v>
      </c>
      <c r="I350" s="228" t="s">
        <v>48</v>
      </c>
      <c r="J350" s="149"/>
      <c r="K350" s="54"/>
      <c r="L350" s="231" t="s">
        <v>1190</v>
      </c>
      <c r="M350" s="225"/>
      <c r="N350" s="173">
        <f t="shared" si="5"/>
        <v>0</v>
      </c>
    </row>
    <row r="351" spans="1:14" ht="12.75" customHeight="1" x14ac:dyDescent="0.2">
      <c r="A351" s="201"/>
      <c r="B351" s="201"/>
      <c r="C351" s="149" t="s">
        <v>1191</v>
      </c>
      <c r="D351" s="54" t="s">
        <v>1192</v>
      </c>
      <c r="E351" s="147" t="s">
        <v>1193</v>
      </c>
      <c r="F351" s="151">
        <v>360.87</v>
      </c>
      <c r="H351" s="223"/>
      <c r="I351" s="223"/>
      <c r="J351" s="149" t="s">
        <v>1191</v>
      </c>
      <c r="K351" s="54" t="s">
        <v>1192</v>
      </c>
      <c r="L351" s="147" t="s">
        <v>1193</v>
      </c>
      <c r="M351" s="151">
        <v>342.77</v>
      </c>
      <c r="N351" s="173">
        <f t="shared" si="5"/>
        <v>18.100000000000023</v>
      </c>
    </row>
    <row r="352" spans="1:14" ht="12.75" customHeight="1" x14ac:dyDescent="0.2">
      <c r="A352" s="201"/>
      <c r="B352" s="201"/>
      <c r="C352" s="149" t="s">
        <v>1194</v>
      </c>
      <c r="D352" s="54" t="s">
        <v>1195</v>
      </c>
      <c r="E352" s="147" t="s">
        <v>1196</v>
      </c>
      <c r="F352" s="151">
        <v>631.52</v>
      </c>
      <c r="H352" s="223"/>
      <c r="I352" s="223"/>
      <c r="J352" s="149" t="s">
        <v>1194</v>
      </c>
      <c r="K352" s="54" t="s">
        <v>1195</v>
      </c>
      <c r="L352" s="147" t="s">
        <v>1196</v>
      </c>
      <c r="M352" s="151">
        <v>599.84</v>
      </c>
      <c r="N352" s="173">
        <f t="shared" si="5"/>
        <v>31.67999999999995</v>
      </c>
    </row>
    <row r="353" spans="1:14" ht="12.75" customHeight="1" x14ac:dyDescent="0.2">
      <c r="A353" s="201"/>
      <c r="B353" s="201"/>
      <c r="C353" s="149" t="s">
        <v>1197</v>
      </c>
      <c r="D353" s="54" t="s">
        <v>1198</v>
      </c>
      <c r="E353" s="147" t="s">
        <v>1199</v>
      </c>
      <c r="F353" s="151">
        <v>902.17</v>
      </c>
      <c r="H353" s="223"/>
      <c r="I353" s="223"/>
      <c r="J353" s="149" t="s">
        <v>1197</v>
      </c>
      <c r="K353" s="54" t="s">
        <v>1198</v>
      </c>
      <c r="L353" s="147" t="s">
        <v>1199</v>
      </c>
      <c r="M353" s="151">
        <v>856.92</v>
      </c>
      <c r="N353" s="173">
        <f t="shared" si="5"/>
        <v>45.25</v>
      </c>
    </row>
    <row r="354" spans="1:14" ht="12.75" customHeight="1" x14ac:dyDescent="0.2">
      <c r="A354" s="201"/>
      <c r="B354" s="201"/>
      <c r="C354" s="149" t="s">
        <v>1200</v>
      </c>
      <c r="D354" s="54" t="s">
        <v>1201</v>
      </c>
      <c r="E354" s="147" t="s">
        <v>1202</v>
      </c>
      <c r="F354" s="151">
        <v>1082.5999999999999</v>
      </c>
      <c r="H354" s="223"/>
      <c r="I354" s="223"/>
      <c r="J354" s="149" t="s">
        <v>1200</v>
      </c>
      <c r="K354" s="54" t="s">
        <v>1201</v>
      </c>
      <c r="L354" s="147" t="s">
        <v>1202</v>
      </c>
      <c r="M354" s="151">
        <v>1028.3</v>
      </c>
      <c r="N354" s="173">
        <f t="shared" si="5"/>
        <v>54.299999999999955</v>
      </c>
    </row>
    <row r="355" spans="1:14" ht="12.75" customHeight="1" x14ac:dyDescent="0.2">
      <c r="A355" s="201"/>
      <c r="B355" s="201"/>
      <c r="C355" s="149" t="s">
        <v>1203</v>
      </c>
      <c r="D355" s="54" t="s">
        <v>1204</v>
      </c>
      <c r="E355" s="147" t="s">
        <v>1205</v>
      </c>
      <c r="F355" s="151">
        <v>1623.9</v>
      </c>
      <c r="H355" s="223"/>
      <c r="I355" s="223"/>
      <c r="J355" s="149" t="s">
        <v>1203</v>
      </c>
      <c r="K355" s="54" t="s">
        <v>1204</v>
      </c>
      <c r="L355" s="147" t="s">
        <v>1205</v>
      </c>
      <c r="M355" s="151">
        <v>1542.45</v>
      </c>
      <c r="N355" s="173">
        <f t="shared" si="5"/>
        <v>81.450000000000045</v>
      </c>
    </row>
    <row r="356" spans="1:14" ht="12.75" customHeight="1" x14ac:dyDescent="0.2">
      <c r="A356" s="201"/>
      <c r="B356" s="201"/>
      <c r="C356" s="149" t="s">
        <v>1206</v>
      </c>
      <c r="D356" s="54" t="s">
        <v>1207</v>
      </c>
      <c r="E356" s="147" t="s">
        <v>1208</v>
      </c>
      <c r="F356" s="151">
        <v>2165.1999999999998</v>
      </c>
      <c r="H356" s="223"/>
      <c r="I356" s="223"/>
      <c r="J356" s="149" t="s">
        <v>1206</v>
      </c>
      <c r="K356" s="54" t="s">
        <v>1207</v>
      </c>
      <c r="L356" s="147" t="s">
        <v>1208</v>
      </c>
      <c r="M356" s="151">
        <v>2056.6</v>
      </c>
      <c r="N356" s="173">
        <f t="shared" si="5"/>
        <v>108.59999999999991</v>
      </c>
    </row>
    <row r="357" spans="1:14" ht="12.75" customHeight="1" x14ac:dyDescent="0.2">
      <c r="A357" s="201"/>
      <c r="B357" s="201"/>
      <c r="C357" s="149" t="s">
        <v>1209</v>
      </c>
      <c r="D357" s="54" t="s">
        <v>1210</v>
      </c>
      <c r="E357" s="147" t="s">
        <v>1211</v>
      </c>
      <c r="F357" s="151">
        <v>2706.5</v>
      </c>
      <c r="H357" s="223"/>
      <c r="I357" s="223"/>
      <c r="J357" s="149" t="s">
        <v>1209</v>
      </c>
      <c r="K357" s="54" t="s">
        <v>1210</v>
      </c>
      <c r="L357" s="147" t="s">
        <v>1211</v>
      </c>
      <c r="M357" s="151">
        <v>2570.75</v>
      </c>
      <c r="N357" s="173">
        <f t="shared" si="5"/>
        <v>135.75</v>
      </c>
    </row>
    <row r="358" spans="1:14" ht="12.75" customHeight="1" x14ac:dyDescent="0.2">
      <c r="A358" s="201"/>
      <c r="B358" s="201"/>
      <c r="C358" s="149" t="s">
        <v>1212</v>
      </c>
      <c r="D358" s="54" t="s">
        <v>1213</v>
      </c>
      <c r="E358" s="147" t="s">
        <v>1214</v>
      </c>
      <c r="F358" s="151">
        <v>3247.8</v>
      </c>
      <c r="H358" s="223"/>
      <c r="I358" s="223"/>
      <c r="J358" s="149" t="s">
        <v>1212</v>
      </c>
      <c r="K358" s="54" t="s">
        <v>1213</v>
      </c>
      <c r="L358" s="147" t="s">
        <v>1214</v>
      </c>
      <c r="M358" s="151">
        <v>3084.9</v>
      </c>
      <c r="N358" s="173">
        <f t="shared" si="5"/>
        <v>162.90000000000009</v>
      </c>
    </row>
    <row r="359" spans="1:14" ht="12.75" customHeight="1" x14ac:dyDescent="0.2">
      <c r="A359" s="201"/>
      <c r="B359" s="201"/>
      <c r="C359" s="149" t="s">
        <v>1215</v>
      </c>
      <c r="D359" s="54" t="s">
        <v>1216</v>
      </c>
      <c r="E359" s="147" t="s">
        <v>1217</v>
      </c>
      <c r="F359" s="151">
        <v>3789.1</v>
      </c>
      <c r="H359" s="223"/>
      <c r="I359" s="223"/>
      <c r="J359" s="149" t="s">
        <v>1215</v>
      </c>
      <c r="K359" s="54" t="s">
        <v>1216</v>
      </c>
      <c r="L359" s="147" t="s">
        <v>1217</v>
      </c>
      <c r="M359" s="151">
        <v>3599.05</v>
      </c>
      <c r="N359" s="173">
        <f t="shared" si="5"/>
        <v>190.04999999999973</v>
      </c>
    </row>
    <row r="360" spans="1:14" ht="12.75" customHeight="1" x14ac:dyDescent="0.2">
      <c r="A360" s="201"/>
      <c r="B360" s="201"/>
      <c r="C360" s="149" t="s">
        <v>1218</v>
      </c>
      <c r="D360" s="54" t="s">
        <v>1219</v>
      </c>
      <c r="E360" s="147" t="s">
        <v>1220</v>
      </c>
      <c r="F360" s="151">
        <v>4330.3999999999996</v>
      </c>
      <c r="H360" s="223"/>
      <c r="I360" s="223"/>
      <c r="J360" s="149" t="s">
        <v>1218</v>
      </c>
      <c r="K360" s="54" t="s">
        <v>1219</v>
      </c>
      <c r="L360" s="147" t="s">
        <v>1220</v>
      </c>
      <c r="M360" s="151">
        <v>4113.2</v>
      </c>
      <c r="N360" s="173">
        <f t="shared" si="5"/>
        <v>217.19999999999982</v>
      </c>
    </row>
    <row r="361" spans="1:14" ht="12.75" customHeight="1" x14ac:dyDescent="0.2">
      <c r="A361" s="201"/>
      <c r="B361" s="201"/>
      <c r="C361" s="149" t="s">
        <v>1221</v>
      </c>
      <c r="D361" s="54" t="s">
        <v>1222</v>
      </c>
      <c r="E361" s="147" t="s">
        <v>1223</v>
      </c>
      <c r="F361" s="151">
        <v>5413</v>
      </c>
      <c r="H361" s="223"/>
      <c r="I361" s="223"/>
      <c r="J361" s="149" t="s">
        <v>1221</v>
      </c>
      <c r="K361" s="54" t="s">
        <v>1222</v>
      </c>
      <c r="L361" s="147" t="s">
        <v>1223</v>
      </c>
      <c r="M361" s="151">
        <v>5141.5</v>
      </c>
      <c r="N361" s="173">
        <f t="shared" si="5"/>
        <v>271.5</v>
      </c>
    </row>
    <row r="362" spans="1:14" ht="12.75" customHeight="1" x14ac:dyDescent="0.2">
      <c r="A362" s="201"/>
      <c r="B362" s="201"/>
      <c r="C362" s="149" t="s">
        <v>1224</v>
      </c>
      <c r="D362" s="54" t="s">
        <v>1225</v>
      </c>
      <c r="E362" s="147" t="s">
        <v>1226</v>
      </c>
      <c r="F362" s="151">
        <v>6495.6</v>
      </c>
      <c r="H362" s="223"/>
      <c r="I362" s="223"/>
      <c r="J362" s="149" t="s">
        <v>1224</v>
      </c>
      <c r="K362" s="54" t="s">
        <v>1225</v>
      </c>
      <c r="L362" s="147" t="s">
        <v>1226</v>
      </c>
      <c r="M362" s="151">
        <v>6169.8</v>
      </c>
      <c r="N362" s="173">
        <f t="shared" si="5"/>
        <v>325.80000000000018</v>
      </c>
    </row>
    <row r="363" spans="1:14" ht="12.75" customHeight="1" x14ac:dyDescent="0.2">
      <c r="A363" s="201"/>
      <c r="B363" s="201"/>
      <c r="C363" s="149" t="s">
        <v>1227</v>
      </c>
      <c r="D363" s="54" t="s">
        <v>1228</v>
      </c>
      <c r="E363" s="147" t="s">
        <v>1229</v>
      </c>
      <c r="F363" s="151">
        <v>7578.2</v>
      </c>
      <c r="H363" s="223"/>
      <c r="I363" s="223"/>
      <c r="J363" s="149" t="s">
        <v>1227</v>
      </c>
      <c r="K363" s="54" t="s">
        <v>1228</v>
      </c>
      <c r="L363" s="147" t="s">
        <v>1229</v>
      </c>
      <c r="M363" s="151">
        <v>7198.1</v>
      </c>
      <c r="N363" s="173">
        <f t="shared" si="5"/>
        <v>380.09999999999945</v>
      </c>
    </row>
    <row r="364" spans="1:14" ht="12.75" customHeight="1" x14ac:dyDescent="0.2">
      <c r="A364" s="202"/>
      <c r="B364" s="202"/>
      <c r="C364" s="149" t="s">
        <v>1230</v>
      </c>
      <c r="D364" s="54" t="s">
        <v>1231</v>
      </c>
      <c r="E364" s="147" t="s">
        <v>1232</v>
      </c>
      <c r="F364" s="151">
        <v>8660.7999999999993</v>
      </c>
      <c r="H364" s="223"/>
      <c r="I364" s="223"/>
      <c r="J364" s="149" t="s">
        <v>1230</v>
      </c>
      <c r="K364" s="54" t="s">
        <v>1231</v>
      </c>
      <c r="L364" s="147" t="s">
        <v>1232</v>
      </c>
      <c r="M364" s="151">
        <v>8226.4</v>
      </c>
      <c r="N364" s="173">
        <f t="shared" si="5"/>
        <v>434.39999999999964</v>
      </c>
    </row>
    <row r="365" spans="1:14" ht="12.75" customHeight="1" x14ac:dyDescent="0.2">
      <c r="A365" s="203" t="s">
        <v>49</v>
      </c>
      <c r="B365" s="203" t="s">
        <v>50</v>
      </c>
      <c r="C365" s="149"/>
      <c r="D365" s="54"/>
      <c r="E365" s="212" t="s">
        <v>1233</v>
      </c>
      <c r="F365" s="213"/>
      <c r="H365" s="228" t="s">
        <v>49</v>
      </c>
      <c r="I365" s="228" t="s">
        <v>50</v>
      </c>
      <c r="J365" s="149"/>
      <c r="K365" s="54"/>
      <c r="L365" s="231" t="s">
        <v>1233</v>
      </c>
      <c r="M365" s="225"/>
      <c r="N365" s="173">
        <f t="shared" si="5"/>
        <v>0</v>
      </c>
    </row>
    <row r="366" spans="1:14" ht="12.75" customHeight="1" x14ac:dyDescent="0.2">
      <c r="A366" s="201"/>
      <c r="B366" s="201"/>
      <c r="C366" s="149" t="s">
        <v>1234</v>
      </c>
      <c r="D366" s="54" t="s">
        <v>1235</v>
      </c>
      <c r="E366" s="147" t="s">
        <v>1236</v>
      </c>
      <c r="F366" s="151">
        <v>797.2</v>
      </c>
      <c r="H366" s="223"/>
      <c r="I366" s="223"/>
      <c r="J366" s="149" t="s">
        <v>1234</v>
      </c>
      <c r="K366" s="54" t="s">
        <v>1235</v>
      </c>
      <c r="L366" s="147" t="s">
        <v>1236</v>
      </c>
      <c r="M366" s="151">
        <v>791.6</v>
      </c>
      <c r="N366" s="173">
        <f t="shared" si="5"/>
        <v>5.6000000000000227</v>
      </c>
    </row>
    <row r="367" spans="1:14" ht="12.75" customHeight="1" x14ac:dyDescent="0.2">
      <c r="A367" s="201"/>
      <c r="B367" s="201"/>
      <c r="C367" s="149" t="s">
        <v>1237</v>
      </c>
      <c r="D367" s="54" t="s">
        <v>1238</v>
      </c>
      <c r="E367" s="147" t="s">
        <v>1239</v>
      </c>
      <c r="F367" s="151">
        <v>1594.4</v>
      </c>
      <c r="H367" s="223"/>
      <c r="I367" s="223"/>
      <c r="J367" s="149" t="s">
        <v>1237</v>
      </c>
      <c r="K367" s="54" t="s">
        <v>1238</v>
      </c>
      <c r="L367" s="147" t="s">
        <v>1239</v>
      </c>
      <c r="M367" s="151">
        <v>1583.2</v>
      </c>
      <c r="N367" s="173">
        <f t="shared" si="5"/>
        <v>11.200000000000045</v>
      </c>
    </row>
    <row r="368" spans="1:14" ht="12.75" customHeight="1" x14ac:dyDescent="0.2">
      <c r="A368" s="201"/>
      <c r="B368" s="201"/>
      <c r="C368" s="149" t="s">
        <v>1240</v>
      </c>
      <c r="D368" s="54" t="s">
        <v>1241</v>
      </c>
      <c r="E368" s="147" t="s">
        <v>1242</v>
      </c>
      <c r="F368" s="151">
        <v>2391.6</v>
      </c>
      <c r="H368" s="223"/>
      <c r="I368" s="223"/>
      <c r="J368" s="149" t="s">
        <v>1240</v>
      </c>
      <c r="K368" s="54" t="s">
        <v>1241</v>
      </c>
      <c r="L368" s="147" t="s">
        <v>1242</v>
      </c>
      <c r="M368" s="151">
        <v>2374.8000000000002</v>
      </c>
      <c r="N368" s="173">
        <f t="shared" si="5"/>
        <v>16.799999999999727</v>
      </c>
    </row>
    <row r="369" spans="1:14" ht="12.75" customHeight="1" x14ac:dyDescent="0.2">
      <c r="A369" s="201"/>
      <c r="B369" s="201"/>
      <c r="C369" s="149" t="s">
        <v>1243</v>
      </c>
      <c r="D369" s="54" t="s">
        <v>1244</v>
      </c>
      <c r="E369" s="147" t="s">
        <v>1245</v>
      </c>
      <c r="F369" s="151">
        <v>3188.8</v>
      </c>
      <c r="H369" s="223"/>
      <c r="I369" s="223"/>
      <c r="J369" s="149" t="s">
        <v>1243</v>
      </c>
      <c r="K369" s="54" t="s">
        <v>1244</v>
      </c>
      <c r="L369" s="147" t="s">
        <v>1245</v>
      </c>
      <c r="M369" s="151">
        <v>3166.4</v>
      </c>
      <c r="N369" s="173">
        <f t="shared" si="5"/>
        <v>22.400000000000091</v>
      </c>
    </row>
    <row r="370" spans="1:14" ht="12.75" customHeight="1" x14ac:dyDescent="0.2">
      <c r="A370" s="201"/>
      <c r="B370" s="201"/>
      <c r="C370" s="149" t="s">
        <v>1246</v>
      </c>
      <c r="D370" s="54" t="s">
        <v>1247</v>
      </c>
      <c r="E370" s="147" t="s">
        <v>1248</v>
      </c>
      <c r="F370" s="151">
        <v>3986</v>
      </c>
      <c r="H370" s="223"/>
      <c r="I370" s="223"/>
      <c r="J370" s="149" t="s">
        <v>1246</v>
      </c>
      <c r="K370" s="54" t="s">
        <v>1247</v>
      </c>
      <c r="L370" s="147" t="s">
        <v>1248</v>
      </c>
      <c r="M370" s="151">
        <v>3958</v>
      </c>
      <c r="N370" s="173">
        <f t="shared" si="5"/>
        <v>28</v>
      </c>
    </row>
    <row r="371" spans="1:14" ht="12.75" customHeight="1" x14ac:dyDescent="0.2">
      <c r="A371" s="201"/>
      <c r="B371" s="201"/>
      <c r="C371" s="149" t="s">
        <v>1249</v>
      </c>
      <c r="D371" s="54" t="s">
        <v>1250</v>
      </c>
      <c r="E371" s="147" t="s">
        <v>1251</v>
      </c>
      <c r="F371" s="151">
        <v>5181.8</v>
      </c>
      <c r="H371" s="223"/>
      <c r="I371" s="223"/>
      <c r="J371" s="149" t="s">
        <v>1249</v>
      </c>
      <c r="K371" s="54" t="s">
        <v>1250</v>
      </c>
      <c r="L371" s="147" t="s">
        <v>1251</v>
      </c>
      <c r="M371" s="151">
        <v>5145.3999999999996</v>
      </c>
      <c r="N371" s="173">
        <f t="shared" si="5"/>
        <v>36.400000000000546</v>
      </c>
    </row>
    <row r="372" spans="1:14" ht="12.75" customHeight="1" x14ac:dyDescent="0.2">
      <c r="A372" s="201"/>
      <c r="B372" s="201"/>
      <c r="C372" s="149" t="s">
        <v>1252</v>
      </c>
      <c r="D372" s="54" t="s">
        <v>1253</v>
      </c>
      <c r="E372" s="147" t="s">
        <v>1254</v>
      </c>
      <c r="F372" s="151">
        <v>6776.2</v>
      </c>
      <c r="H372" s="223"/>
      <c r="I372" s="223"/>
      <c r="J372" s="149" t="s">
        <v>1252</v>
      </c>
      <c r="K372" s="54" t="s">
        <v>1253</v>
      </c>
      <c r="L372" s="147" t="s">
        <v>1254</v>
      </c>
      <c r="M372" s="151">
        <v>6728.6</v>
      </c>
      <c r="N372" s="173">
        <f t="shared" si="5"/>
        <v>47.599999999999454</v>
      </c>
    </row>
    <row r="373" spans="1:14" ht="12.75" customHeight="1" x14ac:dyDescent="0.2">
      <c r="A373" s="201"/>
      <c r="B373" s="201"/>
      <c r="C373" s="149" t="s">
        <v>1255</v>
      </c>
      <c r="D373" s="54" t="s">
        <v>1256</v>
      </c>
      <c r="E373" s="147" t="s">
        <v>1257</v>
      </c>
      <c r="F373" s="151">
        <v>8370.6</v>
      </c>
      <c r="H373" s="223"/>
      <c r="I373" s="223"/>
      <c r="J373" s="149" t="s">
        <v>1255</v>
      </c>
      <c r="K373" s="54" t="s">
        <v>1256</v>
      </c>
      <c r="L373" s="147" t="s">
        <v>1257</v>
      </c>
      <c r="M373" s="151">
        <v>8311.7999999999993</v>
      </c>
      <c r="N373" s="173">
        <f t="shared" si="5"/>
        <v>58.800000000001091</v>
      </c>
    </row>
    <row r="374" spans="1:14" ht="12.75" customHeight="1" x14ac:dyDescent="0.2">
      <c r="A374" s="201"/>
      <c r="B374" s="201"/>
      <c r="C374" s="149" t="s">
        <v>1258</v>
      </c>
      <c r="D374" s="54" t="s">
        <v>1259</v>
      </c>
      <c r="E374" s="147" t="s">
        <v>1260</v>
      </c>
      <c r="F374" s="151">
        <v>9965</v>
      </c>
      <c r="H374" s="223"/>
      <c r="I374" s="223"/>
      <c r="J374" s="149" t="s">
        <v>1258</v>
      </c>
      <c r="K374" s="54" t="s">
        <v>1259</v>
      </c>
      <c r="L374" s="147" t="s">
        <v>1260</v>
      </c>
      <c r="M374" s="151">
        <v>9895</v>
      </c>
      <c r="N374" s="173">
        <f t="shared" si="5"/>
        <v>70</v>
      </c>
    </row>
    <row r="375" spans="1:14" ht="12.75" customHeight="1" x14ac:dyDescent="0.2">
      <c r="A375" s="201"/>
      <c r="B375" s="201"/>
      <c r="C375" s="149" t="s">
        <v>1261</v>
      </c>
      <c r="D375" s="54" t="s">
        <v>1262</v>
      </c>
      <c r="E375" s="147" t="s">
        <v>1263</v>
      </c>
      <c r="F375" s="151">
        <v>12223.73</v>
      </c>
      <c r="H375" s="223"/>
      <c r="I375" s="223"/>
      <c r="J375" s="149" t="s">
        <v>1261</v>
      </c>
      <c r="K375" s="54" t="s">
        <v>1262</v>
      </c>
      <c r="L375" s="147" t="s">
        <v>1263</v>
      </c>
      <c r="M375" s="151">
        <v>12137.87</v>
      </c>
      <c r="N375" s="173">
        <f t="shared" si="5"/>
        <v>85.859999999998763</v>
      </c>
    </row>
    <row r="376" spans="1:14" ht="12.75" customHeight="1" x14ac:dyDescent="0.2">
      <c r="A376" s="201"/>
      <c r="B376" s="201"/>
      <c r="C376" s="149" t="s">
        <v>1264</v>
      </c>
      <c r="D376" s="54" t="s">
        <v>1265</v>
      </c>
      <c r="E376" s="147" t="s">
        <v>1266</v>
      </c>
      <c r="F376" s="151">
        <v>15412.53</v>
      </c>
      <c r="H376" s="223"/>
      <c r="I376" s="223"/>
      <c r="J376" s="149" t="s">
        <v>1264</v>
      </c>
      <c r="K376" s="54" t="s">
        <v>1265</v>
      </c>
      <c r="L376" s="147" t="s">
        <v>1266</v>
      </c>
      <c r="M376" s="151">
        <v>15304.27</v>
      </c>
      <c r="N376" s="173">
        <f t="shared" si="5"/>
        <v>108.26000000000022</v>
      </c>
    </row>
    <row r="377" spans="1:14" ht="12.75" customHeight="1" x14ac:dyDescent="0.2">
      <c r="A377" s="202"/>
      <c r="B377" s="202"/>
      <c r="C377" s="149" t="s">
        <v>1267</v>
      </c>
      <c r="D377" s="54" t="s">
        <v>1268</v>
      </c>
      <c r="E377" s="147" t="s">
        <v>1269</v>
      </c>
      <c r="F377" s="151">
        <v>18601.330000000002</v>
      </c>
      <c r="H377" s="223"/>
      <c r="I377" s="223"/>
      <c r="J377" s="149" t="s">
        <v>1267</v>
      </c>
      <c r="K377" s="54" t="s">
        <v>1268</v>
      </c>
      <c r="L377" s="147" t="s">
        <v>1269</v>
      </c>
      <c r="M377" s="151">
        <v>18470.669999999998</v>
      </c>
      <c r="N377" s="173">
        <f t="shared" si="5"/>
        <v>130.66000000000349</v>
      </c>
    </row>
    <row r="378" spans="1:14" ht="12.75" customHeight="1" x14ac:dyDescent="0.2">
      <c r="A378" s="203" t="s">
        <v>51</v>
      </c>
      <c r="B378" s="203" t="s">
        <v>52</v>
      </c>
      <c r="C378" s="149"/>
      <c r="D378" s="54"/>
      <c r="E378" s="212" t="s">
        <v>1270</v>
      </c>
      <c r="F378" s="213"/>
      <c r="H378" s="203" t="s">
        <v>51</v>
      </c>
      <c r="I378" s="203" t="s">
        <v>52</v>
      </c>
      <c r="J378" s="149"/>
      <c r="K378" s="54"/>
      <c r="L378" s="231" t="s">
        <v>1270</v>
      </c>
      <c r="M378" s="225"/>
      <c r="N378" s="173">
        <f t="shared" si="5"/>
        <v>0</v>
      </c>
    </row>
    <row r="379" spans="1:14" ht="25.5" customHeight="1" x14ac:dyDescent="0.2">
      <c r="A379" s="201"/>
      <c r="B379" s="201"/>
      <c r="C379" s="149" t="s">
        <v>1271</v>
      </c>
      <c r="D379" s="54" t="s">
        <v>1272</v>
      </c>
      <c r="E379" s="147" t="s">
        <v>1002</v>
      </c>
      <c r="F379" s="151">
        <v>406.51</v>
      </c>
      <c r="H379" s="220"/>
      <c r="I379" s="220"/>
      <c r="J379" s="149" t="s">
        <v>1271</v>
      </c>
      <c r="K379" s="54" t="s">
        <v>1272</v>
      </c>
      <c r="L379" s="147" t="s">
        <v>1002</v>
      </c>
      <c r="M379" s="151">
        <v>380.25</v>
      </c>
      <c r="N379" s="173">
        <f t="shared" si="5"/>
        <v>26.259999999999991</v>
      </c>
    </row>
    <row r="380" spans="1:14" ht="12.75" customHeight="1" x14ac:dyDescent="0.2">
      <c r="A380" s="201"/>
      <c r="B380" s="201"/>
      <c r="C380" s="149" t="s">
        <v>1273</v>
      </c>
      <c r="D380" s="54" t="s">
        <v>1274</v>
      </c>
      <c r="E380" s="147" t="s">
        <v>1005</v>
      </c>
      <c r="F380" s="151">
        <v>711.39</v>
      </c>
      <c r="H380" s="220"/>
      <c r="I380" s="220"/>
      <c r="J380" s="149" t="s">
        <v>1273</v>
      </c>
      <c r="K380" s="54" t="s">
        <v>1274</v>
      </c>
      <c r="L380" s="147" t="s">
        <v>1005</v>
      </c>
      <c r="M380" s="151">
        <v>665.44</v>
      </c>
      <c r="N380" s="173">
        <f t="shared" si="5"/>
        <v>45.949999999999932</v>
      </c>
    </row>
    <row r="381" spans="1:14" ht="12.75" customHeight="1" x14ac:dyDescent="0.2">
      <c r="A381" s="201"/>
      <c r="B381" s="201"/>
      <c r="C381" s="149" t="s">
        <v>1275</v>
      </c>
      <c r="D381" s="54" t="s">
        <v>1276</v>
      </c>
      <c r="E381" s="147" t="s">
        <v>1008</v>
      </c>
      <c r="F381" s="151">
        <v>1016.27</v>
      </c>
      <c r="H381" s="220"/>
      <c r="I381" s="220"/>
      <c r="J381" s="149" t="s">
        <v>1275</v>
      </c>
      <c r="K381" s="54" t="s">
        <v>1276</v>
      </c>
      <c r="L381" s="147" t="s">
        <v>1008</v>
      </c>
      <c r="M381" s="151">
        <v>950.63</v>
      </c>
      <c r="N381" s="173">
        <f t="shared" si="5"/>
        <v>65.639999999999986</v>
      </c>
    </row>
    <row r="382" spans="1:14" ht="12.75" customHeight="1" x14ac:dyDescent="0.2">
      <c r="A382" s="201"/>
      <c r="B382" s="201"/>
      <c r="C382" s="149" t="s">
        <v>1277</v>
      </c>
      <c r="D382" s="54" t="s">
        <v>1278</v>
      </c>
      <c r="E382" s="147" t="s">
        <v>1011</v>
      </c>
      <c r="F382" s="151">
        <v>1321.15</v>
      </c>
      <c r="H382" s="220"/>
      <c r="I382" s="220"/>
      <c r="J382" s="149" t="s">
        <v>1277</v>
      </c>
      <c r="K382" s="54" t="s">
        <v>1278</v>
      </c>
      <c r="L382" s="147" t="s">
        <v>1011</v>
      </c>
      <c r="M382" s="151">
        <v>1235.82</v>
      </c>
      <c r="N382" s="173">
        <f t="shared" si="5"/>
        <v>85.330000000000155</v>
      </c>
    </row>
    <row r="383" spans="1:14" ht="12.75" customHeight="1" x14ac:dyDescent="0.2">
      <c r="A383" s="201"/>
      <c r="B383" s="201"/>
      <c r="C383" s="149" t="s">
        <v>1279</v>
      </c>
      <c r="D383" s="54" t="s">
        <v>1280</v>
      </c>
      <c r="E383" s="147" t="s">
        <v>1014</v>
      </c>
      <c r="F383" s="151">
        <v>1626.03</v>
      </c>
      <c r="H383" s="220"/>
      <c r="I383" s="220"/>
      <c r="J383" s="149" t="s">
        <v>1279</v>
      </c>
      <c r="K383" s="54" t="s">
        <v>1280</v>
      </c>
      <c r="L383" s="147" t="s">
        <v>1014</v>
      </c>
      <c r="M383" s="151">
        <v>1521.01</v>
      </c>
      <c r="N383" s="173">
        <f t="shared" si="5"/>
        <v>105.01999999999998</v>
      </c>
    </row>
    <row r="384" spans="1:14" ht="12.75" customHeight="1" x14ac:dyDescent="0.2">
      <c r="A384" s="201"/>
      <c r="B384" s="201"/>
      <c r="C384" s="149" t="s">
        <v>1281</v>
      </c>
      <c r="D384" s="54" t="s">
        <v>1282</v>
      </c>
      <c r="E384" s="147" t="s">
        <v>1017</v>
      </c>
      <c r="F384" s="151">
        <v>1930.91</v>
      </c>
      <c r="H384" s="220"/>
      <c r="I384" s="220"/>
      <c r="J384" s="149" t="s">
        <v>1281</v>
      </c>
      <c r="K384" s="54" t="s">
        <v>1282</v>
      </c>
      <c r="L384" s="147" t="s">
        <v>1017</v>
      </c>
      <c r="M384" s="151">
        <v>1806.2</v>
      </c>
      <c r="N384" s="173">
        <f t="shared" si="5"/>
        <v>124.71000000000004</v>
      </c>
    </row>
    <row r="385" spans="1:14" ht="12.75" customHeight="1" x14ac:dyDescent="0.2">
      <c r="A385" s="201"/>
      <c r="B385" s="201"/>
      <c r="C385" s="149" t="s">
        <v>1283</v>
      </c>
      <c r="D385" s="54" t="s">
        <v>1284</v>
      </c>
      <c r="E385" s="147" t="s">
        <v>1020</v>
      </c>
      <c r="F385" s="151">
        <v>2235.79</v>
      </c>
      <c r="H385" s="220"/>
      <c r="I385" s="220"/>
      <c r="J385" s="149" t="s">
        <v>1283</v>
      </c>
      <c r="K385" s="54" t="s">
        <v>1284</v>
      </c>
      <c r="L385" s="147" t="s">
        <v>1020</v>
      </c>
      <c r="M385" s="151">
        <v>2091.39</v>
      </c>
      <c r="N385" s="173">
        <f t="shared" si="5"/>
        <v>144.40000000000009</v>
      </c>
    </row>
    <row r="386" spans="1:14" ht="12.75" customHeight="1" x14ac:dyDescent="0.2">
      <c r="A386" s="201"/>
      <c r="B386" s="201"/>
      <c r="C386" s="149" t="s">
        <v>1285</v>
      </c>
      <c r="D386" s="54" t="s">
        <v>1286</v>
      </c>
      <c r="E386" s="147" t="s">
        <v>1023</v>
      </c>
      <c r="F386" s="151">
        <v>2540.67</v>
      </c>
      <c r="H386" s="220"/>
      <c r="I386" s="220"/>
      <c r="J386" s="149" t="s">
        <v>1285</v>
      </c>
      <c r="K386" s="54" t="s">
        <v>1286</v>
      </c>
      <c r="L386" s="147" t="s">
        <v>1023</v>
      </c>
      <c r="M386" s="151">
        <v>2373.35</v>
      </c>
      <c r="N386" s="173">
        <f t="shared" si="5"/>
        <v>167.32000000000016</v>
      </c>
    </row>
    <row r="387" spans="1:14" ht="12.75" customHeight="1" x14ac:dyDescent="0.2">
      <c r="A387" s="201"/>
      <c r="B387" s="201"/>
      <c r="C387" s="149" t="s">
        <v>1287</v>
      </c>
      <c r="D387" s="54" t="s">
        <v>1288</v>
      </c>
      <c r="E387" s="147" t="s">
        <v>1026</v>
      </c>
      <c r="F387" s="151">
        <v>2845.55</v>
      </c>
      <c r="H387" s="220"/>
      <c r="I387" s="220"/>
      <c r="J387" s="149" t="s">
        <v>1287</v>
      </c>
      <c r="K387" s="54" t="s">
        <v>1288</v>
      </c>
      <c r="L387" s="147" t="s">
        <v>1026</v>
      </c>
      <c r="M387" s="151">
        <v>2661.77</v>
      </c>
      <c r="N387" s="173">
        <f t="shared" si="5"/>
        <v>183.7800000000002</v>
      </c>
    </row>
    <row r="388" spans="1:14" ht="12.75" customHeight="1" x14ac:dyDescent="0.2">
      <c r="A388" s="201"/>
      <c r="B388" s="201"/>
      <c r="C388" s="149" t="s">
        <v>1289</v>
      </c>
      <c r="D388" s="54" t="s">
        <v>1290</v>
      </c>
      <c r="E388" s="147" t="s">
        <v>1029</v>
      </c>
      <c r="F388" s="151">
        <v>3139.65</v>
      </c>
      <c r="H388" s="220"/>
      <c r="I388" s="220"/>
      <c r="J388" s="149" t="s">
        <v>1289</v>
      </c>
      <c r="K388" s="54" t="s">
        <v>1290</v>
      </c>
      <c r="L388" s="147" t="s">
        <v>1029</v>
      </c>
      <c r="M388" s="151">
        <v>2923.2</v>
      </c>
      <c r="N388" s="173">
        <f t="shared" si="5"/>
        <v>216.45000000000027</v>
      </c>
    </row>
    <row r="389" spans="1:14" ht="12.75" customHeight="1" x14ac:dyDescent="0.2">
      <c r="A389" s="201"/>
      <c r="B389" s="201"/>
      <c r="C389" s="149" t="s">
        <v>1291</v>
      </c>
      <c r="D389" s="54" t="s">
        <v>1292</v>
      </c>
      <c r="E389" s="147" t="s">
        <v>1032</v>
      </c>
      <c r="F389" s="151">
        <v>3455.31</v>
      </c>
      <c r="H389" s="220"/>
      <c r="I389" s="220"/>
      <c r="J389" s="149" t="s">
        <v>1291</v>
      </c>
      <c r="K389" s="54" t="s">
        <v>1292</v>
      </c>
      <c r="L389" s="147" t="s">
        <v>1032</v>
      </c>
      <c r="M389" s="151">
        <v>3232.15</v>
      </c>
      <c r="N389" s="173">
        <f t="shared" si="5"/>
        <v>223.15999999999985</v>
      </c>
    </row>
    <row r="390" spans="1:14" ht="12.75" customHeight="1" x14ac:dyDescent="0.2">
      <c r="A390" s="201"/>
      <c r="B390" s="201"/>
      <c r="C390" s="149" t="s">
        <v>1293</v>
      </c>
      <c r="D390" s="54" t="s">
        <v>1294</v>
      </c>
      <c r="E390" s="147" t="s">
        <v>1035</v>
      </c>
      <c r="F390" s="151">
        <v>3861.81</v>
      </c>
      <c r="H390" s="220"/>
      <c r="I390" s="220"/>
      <c r="J390" s="149" t="s">
        <v>1293</v>
      </c>
      <c r="K390" s="54" t="s">
        <v>1294</v>
      </c>
      <c r="L390" s="147" t="s">
        <v>1035</v>
      </c>
      <c r="M390" s="151">
        <v>3612.41</v>
      </c>
      <c r="N390" s="173">
        <f t="shared" si="5"/>
        <v>249.40000000000009</v>
      </c>
    </row>
    <row r="391" spans="1:14" ht="12.75" customHeight="1" x14ac:dyDescent="0.2">
      <c r="A391" s="201"/>
      <c r="B391" s="201"/>
      <c r="C391" s="149" t="s">
        <v>1295</v>
      </c>
      <c r="D391" s="54" t="s">
        <v>1296</v>
      </c>
      <c r="E391" s="147" t="s">
        <v>1038</v>
      </c>
      <c r="F391" s="151">
        <v>4471.57</v>
      </c>
      <c r="H391" s="220"/>
      <c r="I391" s="220"/>
      <c r="J391" s="149" t="s">
        <v>1295</v>
      </c>
      <c r="K391" s="54" t="s">
        <v>1296</v>
      </c>
      <c r="L391" s="147" t="s">
        <v>1038</v>
      </c>
      <c r="M391" s="151">
        <v>4182.79</v>
      </c>
      <c r="N391" s="173">
        <f t="shared" si="5"/>
        <v>288.77999999999975</v>
      </c>
    </row>
    <row r="392" spans="1:14" ht="12.75" customHeight="1" x14ac:dyDescent="0.2">
      <c r="A392" s="201"/>
      <c r="B392" s="201"/>
      <c r="C392" s="149" t="s">
        <v>1297</v>
      </c>
      <c r="D392" s="54" t="s">
        <v>1298</v>
      </c>
      <c r="E392" s="147" t="s">
        <v>1041</v>
      </c>
      <c r="F392" s="151">
        <v>5081.33</v>
      </c>
      <c r="H392" s="220"/>
      <c r="I392" s="220"/>
      <c r="J392" s="149" t="s">
        <v>1297</v>
      </c>
      <c r="K392" s="54" t="s">
        <v>1298</v>
      </c>
      <c r="L392" s="147" t="s">
        <v>1041</v>
      </c>
      <c r="M392" s="151">
        <v>4753.17</v>
      </c>
      <c r="N392" s="173">
        <f t="shared" si="5"/>
        <v>328.15999999999985</v>
      </c>
    </row>
    <row r="393" spans="1:14" ht="12.75" customHeight="1" x14ac:dyDescent="0.2">
      <c r="A393" s="201"/>
      <c r="B393" s="201"/>
      <c r="C393" s="149" t="s">
        <v>1299</v>
      </c>
      <c r="D393" s="54" t="s">
        <v>1300</v>
      </c>
      <c r="E393" s="147" t="s">
        <v>1044</v>
      </c>
      <c r="F393" s="151">
        <v>5691.09</v>
      </c>
      <c r="H393" s="220"/>
      <c r="I393" s="220"/>
      <c r="J393" s="149" t="s">
        <v>1299</v>
      </c>
      <c r="K393" s="54" t="s">
        <v>1300</v>
      </c>
      <c r="L393" s="147" t="s">
        <v>1044</v>
      </c>
      <c r="M393" s="151">
        <v>5323.55</v>
      </c>
      <c r="N393" s="173">
        <f t="shared" ref="N393:N456" si="6">F393-M393</f>
        <v>367.53999999999996</v>
      </c>
    </row>
    <row r="394" spans="1:14" ht="12.75" customHeight="1" x14ac:dyDescent="0.2">
      <c r="A394" s="201"/>
      <c r="B394" s="201"/>
      <c r="C394" s="149" t="s">
        <v>1301</v>
      </c>
      <c r="D394" s="54" t="s">
        <v>1302</v>
      </c>
      <c r="E394" s="147" t="s">
        <v>1047</v>
      </c>
      <c r="F394" s="151">
        <v>6300.85</v>
      </c>
      <c r="H394" s="220"/>
      <c r="I394" s="220"/>
      <c r="J394" s="149" t="s">
        <v>1301</v>
      </c>
      <c r="K394" s="54" t="s">
        <v>1302</v>
      </c>
      <c r="L394" s="147" t="s">
        <v>1047</v>
      </c>
      <c r="M394" s="151">
        <v>5893.93</v>
      </c>
      <c r="N394" s="173">
        <f t="shared" si="6"/>
        <v>406.92000000000007</v>
      </c>
    </row>
    <row r="395" spans="1:14" ht="12.75" customHeight="1" x14ac:dyDescent="0.2">
      <c r="A395" s="201"/>
      <c r="B395" s="201"/>
      <c r="C395" s="149" t="s">
        <v>1303</v>
      </c>
      <c r="D395" s="54" t="s">
        <v>1304</v>
      </c>
      <c r="E395" s="147" t="s">
        <v>1050</v>
      </c>
      <c r="F395" s="151">
        <v>6910.61</v>
      </c>
      <c r="H395" s="220"/>
      <c r="I395" s="220"/>
      <c r="J395" s="149" t="s">
        <v>1303</v>
      </c>
      <c r="K395" s="54" t="s">
        <v>1304</v>
      </c>
      <c r="L395" s="147" t="s">
        <v>1050</v>
      </c>
      <c r="M395" s="151">
        <v>6464.31</v>
      </c>
      <c r="N395" s="173">
        <f t="shared" si="6"/>
        <v>446.29999999999927</v>
      </c>
    </row>
    <row r="396" spans="1:14" ht="12.75" customHeight="1" x14ac:dyDescent="0.2">
      <c r="A396" s="201"/>
      <c r="B396" s="201"/>
      <c r="C396" s="149" t="s">
        <v>1305</v>
      </c>
      <c r="D396" s="54"/>
      <c r="E396" s="147" t="s">
        <v>1306</v>
      </c>
      <c r="F396" s="151"/>
      <c r="H396" s="220"/>
      <c r="I396" s="220"/>
      <c r="J396" s="149" t="s">
        <v>1305</v>
      </c>
      <c r="K396" s="54"/>
      <c r="L396" s="147" t="s">
        <v>1306</v>
      </c>
      <c r="M396" s="151"/>
      <c r="N396" s="173">
        <f t="shared" si="6"/>
        <v>0</v>
      </c>
    </row>
    <row r="397" spans="1:14" ht="12.75" customHeight="1" x14ac:dyDescent="0.2">
      <c r="A397" s="201"/>
      <c r="B397" s="201"/>
      <c r="C397" s="149" t="s">
        <v>1307</v>
      </c>
      <c r="D397" s="54" t="s">
        <v>1308</v>
      </c>
      <c r="E397" s="147" t="s">
        <v>1053</v>
      </c>
      <c r="F397" s="151">
        <v>7520.37</v>
      </c>
      <c r="H397" s="220"/>
      <c r="I397" s="220"/>
      <c r="J397" s="149" t="s">
        <v>1307</v>
      </c>
      <c r="K397" s="54" t="s">
        <v>1308</v>
      </c>
      <c r="L397" s="147" t="s">
        <v>1053</v>
      </c>
      <c r="M397" s="151">
        <v>7034.69</v>
      </c>
      <c r="N397" s="173">
        <f t="shared" si="6"/>
        <v>485.68000000000029</v>
      </c>
    </row>
    <row r="398" spans="1:14" ht="12.75" customHeight="1" x14ac:dyDescent="0.2">
      <c r="A398" s="201"/>
      <c r="B398" s="201"/>
      <c r="C398" s="149" t="s">
        <v>1309</v>
      </c>
      <c r="D398" s="54" t="s">
        <v>1310</v>
      </c>
      <c r="E398" s="147" t="s">
        <v>1056</v>
      </c>
      <c r="F398" s="151">
        <v>8130.13</v>
      </c>
      <c r="H398" s="220"/>
      <c r="I398" s="220"/>
      <c r="J398" s="149" t="s">
        <v>1309</v>
      </c>
      <c r="K398" s="54" t="s">
        <v>1310</v>
      </c>
      <c r="L398" s="147" t="s">
        <v>1056</v>
      </c>
      <c r="M398" s="151">
        <v>7605.07</v>
      </c>
      <c r="N398" s="173">
        <f t="shared" si="6"/>
        <v>525.0600000000004</v>
      </c>
    </row>
    <row r="399" spans="1:14" ht="12.75" customHeight="1" x14ac:dyDescent="0.2">
      <c r="A399" s="201"/>
      <c r="B399" s="201"/>
      <c r="C399" s="149" t="s">
        <v>1311</v>
      </c>
      <c r="D399" s="54" t="s">
        <v>1312</v>
      </c>
      <c r="E399" s="147" t="s">
        <v>1059</v>
      </c>
      <c r="F399" s="151">
        <v>8739.89</v>
      </c>
      <c r="H399" s="220"/>
      <c r="I399" s="220"/>
      <c r="J399" s="149" t="s">
        <v>1311</v>
      </c>
      <c r="K399" s="54" t="s">
        <v>1312</v>
      </c>
      <c r="L399" s="147" t="s">
        <v>1059</v>
      </c>
      <c r="M399" s="151">
        <v>8175.45</v>
      </c>
      <c r="N399" s="173">
        <f t="shared" si="6"/>
        <v>564.4399999999996</v>
      </c>
    </row>
    <row r="400" spans="1:14" ht="12.75" customHeight="1" x14ac:dyDescent="0.2">
      <c r="A400" s="201"/>
      <c r="B400" s="201"/>
      <c r="C400" s="149" t="s">
        <v>1313</v>
      </c>
      <c r="D400" s="54" t="s">
        <v>1314</v>
      </c>
      <c r="E400" s="147" t="s">
        <v>1062</v>
      </c>
      <c r="F400" s="151">
        <v>9349.65</v>
      </c>
      <c r="H400" s="220"/>
      <c r="I400" s="220"/>
      <c r="J400" s="149" t="s">
        <v>1313</v>
      </c>
      <c r="K400" s="54" t="s">
        <v>1314</v>
      </c>
      <c r="L400" s="147" t="s">
        <v>1062</v>
      </c>
      <c r="M400" s="151">
        <v>8745.83</v>
      </c>
      <c r="N400" s="173">
        <f t="shared" si="6"/>
        <v>603.81999999999971</v>
      </c>
    </row>
    <row r="401" spans="1:14" ht="12.75" customHeight="1" x14ac:dyDescent="0.2">
      <c r="A401" s="201"/>
      <c r="B401" s="201"/>
      <c r="C401" s="149" t="s">
        <v>1315</v>
      </c>
      <c r="D401" s="54" t="s">
        <v>1316</v>
      </c>
      <c r="E401" s="147" t="s">
        <v>1067</v>
      </c>
      <c r="F401" s="151">
        <v>10162.67</v>
      </c>
      <c r="H401" s="220"/>
      <c r="I401" s="220"/>
      <c r="J401" s="149" t="s">
        <v>1315</v>
      </c>
      <c r="K401" s="54" t="s">
        <v>1316</v>
      </c>
      <c r="L401" s="147" t="s">
        <v>1067</v>
      </c>
      <c r="M401" s="151">
        <v>9506.33</v>
      </c>
      <c r="N401" s="173">
        <f t="shared" si="6"/>
        <v>656.34000000000015</v>
      </c>
    </row>
    <row r="402" spans="1:14" ht="12.75" customHeight="1" x14ac:dyDescent="0.2">
      <c r="A402" s="201"/>
      <c r="B402" s="201"/>
      <c r="C402" s="149" t="s">
        <v>1317</v>
      </c>
      <c r="D402" s="54" t="s">
        <v>1318</v>
      </c>
      <c r="E402" s="147" t="s">
        <v>1070</v>
      </c>
      <c r="F402" s="151">
        <v>11382.19</v>
      </c>
      <c r="H402" s="220"/>
      <c r="I402" s="220"/>
      <c r="J402" s="149" t="s">
        <v>1317</v>
      </c>
      <c r="K402" s="54" t="s">
        <v>1318</v>
      </c>
      <c r="L402" s="147" t="s">
        <v>1070</v>
      </c>
      <c r="M402" s="151">
        <v>10647.09</v>
      </c>
      <c r="N402" s="173">
        <f t="shared" si="6"/>
        <v>735.10000000000036</v>
      </c>
    </row>
    <row r="403" spans="1:14" ht="12.75" customHeight="1" x14ac:dyDescent="0.2">
      <c r="A403" s="201"/>
      <c r="B403" s="201"/>
      <c r="C403" s="149" t="s">
        <v>1319</v>
      </c>
      <c r="D403" s="54" t="s">
        <v>1320</v>
      </c>
      <c r="E403" s="147" t="s">
        <v>1073</v>
      </c>
      <c r="F403" s="151">
        <v>12601.71</v>
      </c>
      <c r="H403" s="220"/>
      <c r="I403" s="220"/>
      <c r="J403" s="149" t="s">
        <v>1319</v>
      </c>
      <c r="K403" s="54" t="s">
        <v>1320</v>
      </c>
      <c r="L403" s="147" t="s">
        <v>1073</v>
      </c>
      <c r="M403" s="151">
        <v>11787.85</v>
      </c>
      <c r="N403" s="173">
        <f t="shared" si="6"/>
        <v>813.85999999999876</v>
      </c>
    </row>
    <row r="404" spans="1:14" ht="12.75" customHeight="1" x14ac:dyDescent="0.2">
      <c r="A404" s="201"/>
      <c r="B404" s="201"/>
      <c r="C404" s="149" t="s">
        <v>1321</v>
      </c>
      <c r="D404" s="54" t="s">
        <v>1322</v>
      </c>
      <c r="E404" s="147" t="s">
        <v>1076</v>
      </c>
      <c r="F404" s="151">
        <v>13821.23</v>
      </c>
      <c r="H404" s="220"/>
      <c r="I404" s="220"/>
      <c r="J404" s="149" t="s">
        <v>1321</v>
      </c>
      <c r="K404" s="54" t="s">
        <v>1322</v>
      </c>
      <c r="L404" s="147" t="s">
        <v>1076</v>
      </c>
      <c r="M404" s="151">
        <v>12928.61</v>
      </c>
      <c r="N404" s="173">
        <f t="shared" si="6"/>
        <v>892.61999999999898</v>
      </c>
    </row>
    <row r="405" spans="1:14" ht="12.75" customHeight="1" x14ac:dyDescent="0.2">
      <c r="A405" s="201"/>
      <c r="B405" s="201"/>
      <c r="C405" s="149" t="s">
        <v>1323</v>
      </c>
      <c r="D405" s="54" t="s">
        <v>1324</v>
      </c>
      <c r="E405" s="147" t="s">
        <v>1079</v>
      </c>
      <c r="F405" s="151">
        <v>15040.75</v>
      </c>
      <c r="H405" s="220"/>
      <c r="I405" s="220"/>
      <c r="J405" s="149" t="s">
        <v>1323</v>
      </c>
      <c r="K405" s="54" t="s">
        <v>1324</v>
      </c>
      <c r="L405" s="147" t="s">
        <v>1079</v>
      </c>
      <c r="M405" s="151">
        <v>14069.37</v>
      </c>
      <c r="N405" s="173">
        <f t="shared" si="6"/>
        <v>971.3799999999992</v>
      </c>
    </row>
    <row r="406" spans="1:14" ht="12.75" customHeight="1" x14ac:dyDescent="0.2">
      <c r="A406" s="201"/>
      <c r="B406" s="201"/>
      <c r="C406" s="149" t="s">
        <v>1325</v>
      </c>
      <c r="D406" s="54" t="s">
        <v>1326</v>
      </c>
      <c r="E406" s="147" t="s">
        <v>1082</v>
      </c>
      <c r="F406" s="151">
        <v>16260.27</v>
      </c>
      <c r="H406" s="220"/>
      <c r="I406" s="220"/>
      <c r="J406" s="149" t="s">
        <v>1325</v>
      </c>
      <c r="K406" s="54" t="s">
        <v>1326</v>
      </c>
      <c r="L406" s="147" t="s">
        <v>1082</v>
      </c>
      <c r="M406" s="151">
        <v>15210.13</v>
      </c>
      <c r="N406" s="173">
        <f t="shared" si="6"/>
        <v>1050.1400000000012</v>
      </c>
    </row>
    <row r="407" spans="1:14" ht="12.75" customHeight="1" x14ac:dyDescent="0.2">
      <c r="A407" s="201"/>
      <c r="B407" s="201"/>
      <c r="C407" s="149" t="s">
        <v>1327</v>
      </c>
      <c r="D407" s="54" t="s">
        <v>1328</v>
      </c>
      <c r="E407" s="147" t="s">
        <v>1085</v>
      </c>
      <c r="F407" s="151">
        <v>17479.79</v>
      </c>
      <c r="H407" s="220"/>
      <c r="I407" s="220"/>
      <c r="J407" s="149" t="s">
        <v>1327</v>
      </c>
      <c r="K407" s="54" t="s">
        <v>1328</v>
      </c>
      <c r="L407" s="147" t="s">
        <v>1085</v>
      </c>
      <c r="M407" s="151">
        <v>16350.89</v>
      </c>
      <c r="N407" s="173">
        <f t="shared" si="6"/>
        <v>1128.9000000000015</v>
      </c>
    </row>
    <row r="408" spans="1:14" ht="25.5" customHeight="1" x14ac:dyDescent="0.2">
      <c r="A408" s="202"/>
      <c r="B408" s="202"/>
      <c r="C408" s="149" t="s">
        <v>1329</v>
      </c>
      <c r="D408" s="54" t="s">
        <v>1330</v>
      </c>
      <c r="E408" s="147" t="s">
        <v>1088</v>
      </c>
      <c r="F408" s="151">
        <v>18699.310000000001</v>
      </c>
      <c r="H408" s="221"/>
      <c r="I408" s="221"/>
      <c r="J408" s="149" t="s">
        <v>1329</v>
      </c>
      <c r="K408" s="54" t="s">
        <v>1330</v>
      </c>
      <c r="L408" s="147" t="s">
        <v>1088</v>
      </c>
      <c r="M408" s="151">
        <v>17491.650000000001</v>
      </c>
      <c r="N408" s="173">
        <f t="shared" si="6"/>
        <v>1207.6599999999999</v>
      </c>
    </row>
    <row r="409" spans="1:14" ht="12.75" customHeight="1" x14ac:dyDescent="0.2">
      <c r="A409" s="203" t="s">
        <v>53</v>
      </c>
      <c r="B409" s="203" t="s">
        <v>54</v>
      </c>
      <c r="C409" s="149"/>
      <c r="D409" s="54"/>
      <c r="E409" s="212" t="s">
        <v>1331</v>
      </c>
      <c r="F409" s="213"/>
      <c r="H409" s="228" t="s">
        <v>53</v>
      </c>
      <c r="I409" s="228" t="s">
        <v>54</v>
      </c>
      <c r="J409" s="149"/>
      <c r="K409" s="54"/>
      <c r="L409" s="231" t="s">
        <v>1331</v>
      </c>
      <c r="M409" s="225"/>
      <c r="N409" s="173">
        <f t="shared" si="6"/>
        <v>0</v>
      </c>
    </row>
    <row r="410" spans="1:14" ht="12.75" customHeight="1" x14ac:dyDescent="0.2">
      <c r="A410" s="201"/>
      <c r="B410" s="201"/>
      <c r="C410" s="149" t="s">
        <v>1332</v>
      </c>
      <c r="D410" s="54" t="s">
        <v>1333</v>
      </c>
      <c r="E410" s="147" t="s">
        <v>1334</v>
      </c>
      <c r="F410" s="151">
        <v>28.63</v>
      </c>
      <c r="H410" s="223"/>
      <c r="I410" s="223"/>
      <c r="J410" s="149" t="s">
        <v>1332</v>
      </c>
      <c r="K410" s="54" t="s">
        <v>1333</v>
      </c>
      <c r="L410" s="147" t="s">
        <v>1334</v>
      </c>
      <c r="M410" s="151">
        <v>29.18</v>
      </c>
      <c r="N410" s="173">
        <f t="shared" si="6"/>
        <v>-0.55000000000000071</v>
      </c>
    </row>
    <row r="411" spans="1:14" ht="12.75" customHeight="1" x14ac:dyDescent="0.2">
      <c r="A411" s="201"/>
      <c r="B411" s="201"/>
      <c r="C411" s="149" t="s">
        <v>1335</v>
      </c>
      <c r="D411" s="54" t="s">
        <v>1336</v>
      </c>
      <c r="E411" s="147" t="s">
        <v>1337</v>
      </c>
      <c r="F411" s="151">
        <v>45.8</v>
      </c>
      <c r="H411" s="223"/>
      <c r="I411" s="223"/>
      <c r="J411" s="149" t="s">
        <v>1335</v>
      </c>
      <c r="K411" s="54" t="s">
        <v>1336</v>
      </c>
      <c r="L411" s="147" t="s">
        <v>1337</v>
      </c>
      <c r="M411" s="151">
        <v>46.68</v>
      </c>
      <c r="N411" s="173">
        <f t="shared" si="6"/>
        <v>-0.88000000000000256</v>
      </c>
    </row>
    <row r="412" spans="1:14" ht="12.75" customHeight="1" x14ac:dyDescent="0.2">
      <c r="A412" s="201"/>
      <c r="B412" s="201"/>
      <c r="C412" s="149" t="s">
        <v>1338</v>
      </c>
      <c r="D412" s="54" t="s">
        <v>1339</v>
      </c>
      <c r="E412" s="147" t="s">
        <v>1340</v>
      </c>
      <c r="F412" s="151">
        <v>66.790000000000006</v>
      </c>
      <c r="H412" s="223"/>
      <c r="I412" s="223"/>
      <c r="J412" s="149" t="s">
        <v>1338</v>
      </c>
      <c r="K412" s="54" t="s">
        <v>1339</v>
      </c>
      <c r="L412" s="147" t="s">
        <v>1340</v>
      </c>
      <c r="M412" s="151">
        <v>68.08</v>
      </c>
      <c r="N412" s="173">
        <f t="shared" si="6"/>
        <v>-1.289999999999992</v>
      </c>
    </row>
    <row r="413" spans="1:14" ht="12.75" customHeight="1" x14ac:dyDescent="0.2">
      <c r="A413" s="201"/>
      <c r="B413" s="201"/>
      <c r="C413" s="149" t="s">
        <v>1341</v>
      </c>
      <c r="D413" s="54" t="s">
        <v>1342</v>
      </c>
      <c r="E413" s="147" t="s">
        <v>1343</v>
      </c>
      <c r="F413" s="151">
        <v>95.42</v>
      </c>
      <c r="H413" s="223"/>
      <c r="I413" s="223"/>
      <c r="J413" s="149" t="s">
        <v>1341</v>
      </c>
      <c r="K413" s="54" t="s">
        <v>1342</v>
      </c>
      <c r="L413" s="147" t="s">
        <v>1343</v>
      </c>
      <c r="M413" s="151">
        <v>97.25</v>
      </c>
      <c r="N413" s="173">
        <f t="shared" si="6"/>
        <v>-1.8299999999999983</v>
      </c>
    </row>
    <row r="414" spans="1:14" ht="12.75" customHeight="1" x14ac:dyDescent="0.2">
      <c r="A414" s="201"/>
      <c r="B414" s="201"/>
      <c r="C414" s="149" t="s">
        <v>1344</v>
      </c>
      <c r="D414" s="54" t="s">
        <v>1345</v>
      </c>
      <c r="E414" s="147" t="s">
        <v>1346</v>
      </c>
      <c r="F414" s="151">
        <v>124.04</v>
      </c>
      <c r="H414" s="223"/>
      <c r="I414" s="223"/>
      <c r="J414" s="149" t="s">
        <v>1344</v>
      </c>
      <c r="K414" s="54" t="s">
        <v>1345</v>
      </c>
      <c r="L414" s="147" t="s">
        <v>1346</v>
      </c>
      <c r="M414" s="151">
        <v>126.43</v>
      </c>
      <c r="N414" s="173">
        <f t="shared" si="6"/>
        <v>-2.3900000000000006</v>
      </c>
    </row>
    <row r="415" spans="1:14" ht="12.75" customHeight="1" x14ac:dyDescent="0.2">
      <c r="A415" s="201"/>
      <c r="B415" s="201"/>
      <c r="C415" s="149" t="s">
        <v>1347</v>
      </c>
      <c r="D415" s="54" t="s">
        <v>1348</v>
      </c>
      <c r="E415" s="147" t="s">
        <v>1349</v>
      </c>
      <c r="F415" s="151">
        <v>152.66999999999999</v>
      </c>
      <c r="H415" s="223"/>
      <c r="I415" s="223"/>
      <c r="J415" s="149" t="s">
        <v>1347</v>
      </c>
      <c r="K415" s="54" t="s">
        <v>1348</v>
      </c>
      <c r="L415" s="147" t="s">
        <v>1349</v>
      </c>
      <c r="M415" s="151">
        <v>155.6</v>
      </c>
      <c r="N415" s="173">
        <f t="shared" si="6"/>
        <v>-2.9300000000000068</v>
      </c>
    </row>
    <row r="416" spans="1:14" ht="12.75" customHeight="1" x14ac:dyDescent="0.2">
      <c r="A416" s="201"/>
      <c r="B416" s="201"/>
      <c r="C416" s="149" t="s">
        <v>1350</v>
      </c>
      <c r="D416" s="54" t="s">
        <v>1351</v>
      </c>
      <c r="E416" s="147" t="s">
        <v>1352</v>
      </c>
      <c r="F416" s="151">
        <v>180.18</v>
      </c>
      <c r="H416" s="223"/>
      <c r="I416" s="223"/>
      <c r="J416" s="149" t="s">
        <v>1350</v>
      </c>
      <c r="K416" s="54" t="s">
        <v>1351</v>
      </c>
      <c r="L416" s="147" t="s">
        <v>1352</v>
      </c>
      <c r="M416" s="151">
        <v>184.78</v>
      </c>
      <c r="N416" s="173">
        <f t="shared" si="6"/>
        <v>-4.5999999999999943</v>
      </c>
    </row>
    <row r="417" spans="1:14" ht="12.75" customHeight="1" x14ac:dyDescent="0.2">
      <c r="A417" s="201"/>
      <c r="B417" s="201"/>
      <c r="C417" s="149" t="s">
        <v>1353</v>
      </c>
      <c r="D417" s="54" t="s">
        <v>1354</v>
      </c>
      <c r="E417" s="147" t="s">
        <v>1355</v>
      </c>
      <c r="F417" s="151">
        <v>209.92</v>
      </c>
      <c r="H417" s="223"/>
      <c r="I417" s="223"/>
      <c r="J417" s="149" t="s">
        <v>1353</v>
      </c>
      <c r="K417" s="54" t="s">
        <v>1354</v>
      </c>
      <c r="L417" s="147" t="s">
        <v>1355</v>
      </c>
      <c r="M417" s="151">
        <v>213.95</v>
      </c>
      <c r="N417" s="173">
        <f t="shared" si="6"/>
        <v>-4.0300000000000011</v>
      </c>
    </row>
    <row r="418" spans="1:14" ht="12.75" customHeight="1" x14ac:dyDescent="0.2">
      <c r="A418" s="201"/>
      <c r="B418" s="201"/>
      <c r="C418" s="149" t="s">
        <v>1356</v>
      </c>
      <c r="D418" s="54" t="s">
        <v>1357</v>
      </c>
      <c r="E418" s="147" t="s">
        <v>1358</v>
      </c>
      <c r="F418" s="151">
        <v>238.54</v>
      </c>
      <c r="H418" s="223"/>
      <c r="I418" s="223"/>
      <c r="J418" s="149" t="s">
        <v>1356</v>
      </c>
      <c r="K418" s="54" t="s">
        <v>1357</v>
      </c>
      <c r="L418" s="147" t="s">
        <v>1358</v>
      </c>
      <c r="M418" s="151">
        <v>243.06</v>
      </c>
      <c r="N418" s="173">
        <f t="shared" si="6"/>
        <v>-4.5200000000000102</v>
      </c>
    </row>
    <row r="419" spans="1:14" ht="12.75" customHeight="1" x14ac:dyDescent="0.2">
      <c r="A419" s="201"/>
      <c r="B419" s="201"/>
      <c r="C419" s="149" t="s">
        <v>1359</v>
      </c>
      <c r="D419" s="54" t="s">
        <v>1360</v>
      </c>
      <c r="E419" s="147" t="s">
        <v>1361</v>
      </c>
      <c r="F419" s="151">
        <v>267.17</v>
      </c>
      <c r="H419" s="223"/>
      <c r="I419" s="223"/>
      <c r="J419" s="149" t="s">
        <v>1359</v>
      </c>
      <c r="K419" s="54" t="s">
        <v>1360</v>
      </c>
      <c r="L419" s="147" t="s">
        <v>1361</v>
      </c>
      <c r="M419" s="151">
        <v>272.19</v>
      </c>
      <c r="N419" s="173">
        <f t="shared" si="6"/>
        <v>-5.0199999999999818</v>
      </c>
    </row>
    <row r="420" spans="1:14" ht="12.75" customHeight="1" x14ac:dyDescent="0.2">
      <c r="A420" s="201"/>
      <c r="B420" s="201"/>
      <c r="C420" s="149" t="s">
        <v>1362</v>
      </c>
      <c r="D420" s="54" t="s">
        <v>1363</v>
      </c>
      <c r="E420" s="147" t="s">
        <v>1364</v>
      </c>
      <c r="F420" s="151">
        <v>295.79000000000002</v>
      </c>
      <c r="H420" s="223"/>
      <c r="I420" s="223"/>
      <c r="J420" s="149" t="s">
        <v>1362</v>
      </c>
      <c r="K420" s="54" t="s">
        <v>1363</v>
      </c>
      <c r="L420" s="147" t="s">
        <v>1364</v>
      </c>
      <c r="M420" s="151">
        <v>301.48</v>
      </c>
      <c r="N420" s="173">
        <f t="shared" si="6"/>
        <v>-5.6899999999999977</v>
      </c>
    </row>
    <row r="421" spans="1:14" ht="12.75" customHeight="1" x14ac:dyDescent="0.2">
      <c r="A421" s="201"/>
      <c r="B421" s="201"/>
      <c r="C421" s="149" t="s">
        <v>1365</v>
      </c>
      <c r="D421" s="54" t="s">
        <v>1366</v>
      </c>
      <c r="E421" s="147" t="s">
        <v>1367</v>
      </c>
      <c r="F421" s="151">
        <v>324.42</v>
      </c>
      <c r="H421" s="223"/>
      <c r="I421" s="223"/>
      <c r="J421" s="149" t="s">
        <v>1365</v>
      </c>
      <c r="K421" s="54" t="s">
        <v>1366</v>
      </c>
      <c r="L421" s="147" t="s">
        <v>1367</v>
      </c>
      <c r="M421" s="151">
        <v>330.65</v>
      </c>
      <c r="N421" s="173">
        <f t="shared" si="6"/>
        <v>-6.2299999999999613</v>
      </c>
    </row>
    <row r="422" spans="1:14" ht="12.75" customHeight="1" x14ac:dyDescent="0.2">
      <c r="A422" s="201"/>
      <c r="B422" s="201"/>
      <c r="C422" s="149" t="s">
        <v>1368</v>
      </c>
      <c r="D422" s="54" t="s">
        <v>1369</v>
      </c>
      <c r="E422" s="147" t="s">
        <v>1370</v>
      </c>
      <c r="F422" s="151">
        <v>362.58</v>
      </c>
      <c r="H422" s="223"/>
      <c r="I422" s="223"/>
      <c r="J422" s="149" t="s">
        <v>1368</v>
      </c>
      <c r="K422" s="54" t="s">
        <v>1369</v>
      </c>
      <c r="L422" s="147" t="s">
        <v>1370</v>
      </c>
      <c r="M422" s="151">
        <v>369.55</v>
      </c>
      <c r="N422" s="173">
        <f t="shared" si="6"/>
        <v>-6.9700000000000273</v>
      </c>
    </row>
    <row r="423" spans="1:14" ht="12.75" customHeight="1" x14ac:dyDescent="0.2">
      <c r="A423" s="201"/>
      <c r="B423" s="201"/>
      <c r="C423" s="149" t="s">
        <v>1371</v>
      </c>
      <c r="D423" s="54" t="s">
        <v>1372</v>
      </c>
      <c r="E423" s="147" t="s">
        <v>1373</v>
      </c>
      <c r="F423" s="151">
        <v>419.83</v>
      </c>
      <c r="H423" s="223"/>
      <c r="I423" s="223"/>
      <c r="J423" s="149" t="s">
        <v>1371</v>
      </c>
      <c r="K423" s="54" t="s">
        <v>1372</v>
      </c>
      <c r="L423" s="147" t="s">
        <v>1373</v>
      </c>
      <c r="M423" s="151">
        <v>422.24</v>
      </c>
      <c r="N423" s="173">
        <f t="shared" si="6"/>
        <v>-2.410000000000025</v>
      </c>
    </row>
    <row r="424" spans="1:14" ht="12.75" customHeight="1" x14ac:dyDescent="0.2">
      <c r="A424" s="201"/>
      <c r="B424" s="201"/>
      <c r="C424" s="149" t="s">
        <v>1374</v>
      </c>
      <c r="D424" s="54" t="s">
        <v>1375</v>
      </c>
      <c r="E424" s="147" t="s">
        <v>1376</v>
      </c>
      <c r="F424" s="151">
        <v>477.08</v>
      </c>
      <c r="H424" s="223"/>
      <c r="I424" s="223"/>
      <c r="J424" s="149" t="s">
        <v>1374</v>
      </c>
      <c r="K424" s="54" t="s">
        <v>1375</v>
      </c>
      <c r="L424" s="147" t="s">
        <v>1376</v>
      </c>
      <c r="M424" s="151">
        <v>486.25</v>
      </c>
      <c r="N424" s="173">
        <f t="shared" si="6"/>
        <v>-9.1700000000000159</v>
      </c>
    </row>
    <row r="425" spans="1:14" ht="12.75" customHeight="1" x14ac:dyDescent="0.2">
      <c r="A425" s="201"/>
      <c r="B425" s="201"/>
      <c r="C425" s="149" t="s">
        <v>1377</v>
      </c>
      <c r="D425" s="54" t="s">
        <v>1378</v>
      </c>
      <c r="E425" s="147" t="s">
        <v>1379</v>
      </c>
      <c r="F425" s="151">
        <v>534.33000000000004</v>
      </c>
      <c r="H425" s="223"/>
      <c r="I425" s="223"/>
      <c r="J425" s="149" t="s">
        <v>1377</v>
      </c>
      <c r="K425" s="54" t="s">
        <v>1378</v>
      </c>
      <c r="L425" s="147" t="s">
        <v>1379</v>
      </c>
      <c r="M425" s="151">
        <v>544.6</v>
      </c>
      <c r="N425" s="173">
        <f t="shared" si="6"/>
        <v>-10.269999999999982</v>
      </c>
    </row>
    <row r="426" spans="1:14" ht="12.75" customHeight="1" x14ac:dyDescent="0.2">
      <c r="A426" s="201"/>
      <c r="B426" s="201"/>
      <c r="C426" s="149" t="s">
        <v>1380</v>
      </c>
      <c r="D426" s="54" t="s">
        <v>1381</v>
      </c>
      <c r="E426" s="147" t="s">
        <v>1382</v>
      </c>
      <c r="F426" s="151">
        <v>591.58000000000004</v>
      </c>
      <c r="H426" s="223"/>
      <c r="I426" s="223"/>
      <c r="J426" s="149" t="s">
        <v>1380</v>
      </c>
      <c r="K426" s="54" t="s">
        <v>1381</v>
      </c>
      <c r="L426" s="147" t="s">
        <v>1382</v>
      </c>
      <c r="M426" s="151">
        <v>602.95000000000005</v>
      </c>
      <c r="N426" s="173">
        <f t="shared" si="6"/>
        <v>-11.370000000000005</v>
      </c>
    </row>
    <row r="427" spans="1:14" ht="12.75" customHeight="1" x14ac:dyDescent="0.2">
      <c r="A427" s="201"/>
      <c r="B427" s="201"/>
      <c r="C427" s="149" t="s">
        <v>1383</v>
      </c>
      <c r="D427" s="54" t="s">
        <v>1384</v>
      </c>
      <c r="E427" s="147" t="s">
        <v>1385</v>
      </c>
      <c r="F427" s="151">
        <v>648.83000000000004</v>
      </c>
      <c r="H427" s="223"/>
      <c r="I427" s="223"/>
      <c r="J427" s="149" t="s">
        <v>1383</v>
      </c>
      <c r="K427" s="54" t="s">
        <v>1384</v>
      </c>
      <c r="L427" s="147" t="s">
        <v>1385</v>
      </c>
      <c r="M427" s="151">
        <v>661.3</v>
      </c>
      <c r="N427" s="173">
        <f t="shared" si="6"/>
        <v>-12.469999999999914</v>
      </c>
    </row>
    <row r="428" spans="1:14" ht="12.75" customHeight="1" x14ac:dyDescent="0.2">
      <c r="A428" s="201"/>
      <c r="B428" s="201"/>
      <c r="C428" s="149" t="s">
        <v>1386</v>
      </c>
      <c r="D428" s="54" t="s">
        <v>1387</v>
      </c>
      <c r="E428" s="147" t="s">
        <v>1388</v>
      </c>
      <c r="F428" s="151">
        <v>725.17</v>
      </c>
      <c r="H428" s="223"/>
      <c r="I428" s="223"/>
      <c r="J428" s="149" t="s">
        <v>1386</v>
      </c>
      <c r="K428" s="54" t="s">
        <v>1387</v>
      </c>
      <c r="L428" s="147" t="s">
        <v>1388</v>
      </c>
      <c r="M428" s="151">
        <v>736.76</v>
      </c>
      <c r="N428" s="173">
        <f t="shared" si="6"/>
        <v>-11.590000000000032</v>
      </c>
    </row>
    <row r="429" spans="1:14" ht="12.75" customHeight="1" x14ac:dyDescent="0.2">
      <c r="A429" s="202"/>
      <c r="B429" s="202"/>
      <c r="C429" s="149" t="s">
        <v>1389</v>
      </c>
      <c r="D429" s="54" t="s">
        <v>1390</v>
      </c>
      <c r="E429" s="147" t="s">
        <v>1391</v>
      </c>
      <c r="F429" s="151">
        <v>839.67</v>
      </c>
      <c r="H429" s="223"/>
      <c r="I429" s="223"/>
      <c r="J429" s="149" t="s">
        <v>1389</v>
      </c>
      <c r="K429" s="54" t="s">
        <v>1390</v>
      </c>
      <c r="L429" s="147" t="s">
        <v>1391</v>
      </c>
      <c r="M429" s="151">
        <v>855.8</v>
      </c>
      <c r="N429" s="173">
        <f t="shared" si="6"/>
        <v>-16.129999999999995</v>
      </c>
    </row>
    <row r="430" spans="1:14" ht="12.75" customHeight="1" x14ac:dyDescent="0.2">
      <c r="A430" s="153"/>
      <c r="B430" s="153"/>
      <c r="C430" s="149"/>
      <c r="D430" s="54"/>
      <c r="E430" s="155"/>
      <c r="F430" s="156"/>
      <c r="H430" s="228" t="s">
        <v>4716</v>
      </c>
      <c r="I430" s="228" t="s">
        <v>4717</v>
      </c>
      <c r="J430" s="149"/>
      <c r="K430" s="54"/>
      <c r="L430" s="231" t="s">
        <v>5020</v>
      </c>
      <c r="M430" s="225"/>
      <c r="N430" s="173">
        <f t="shared" si="6"/>
        <v>0</v>
      </c>
    </row>
    <row r="431" spans="1:14" ht="12.75" customHeight="1" x14ac:dyDescent="0.2">
      <c r="A431" s="153"/>
      <c r="B431" s="153"/>
      <c r="C431" s="149"/>
      <c r="D431" s="54"/>
      <c r="E431" s="155"/>
      <c r="F431" s="156"/>
      <c r="H431" s="223"/>
      <c r="I431" s="223"/>
      <c r="J431" s="149" t="s">
        <v>5021</v>
      </c>
      <c r="K431" s="54" t="s">
        <v>5022</v>
      </c>
      <c r="L431" s="147" t="s">
        <v>5023</v>
      </c>
      <c r="M431" s="151">
        <v>118.69</v>
      </c>
      <c r="N431" s="173">
        <f t="shared" si="6"/>
        <v>-118.69</v>
      </c>
    </row>
    <row r="432" spans="1:14" ht="12.75" customHeight="1" x14ac:dyDescent="0.2">
      <c r="A432" s="153"/>
      <c r="B432" s="153"/>
      <c r="C432" s="149"/>
      <c r="D432" s="54"/>
      <c r="E432" s="155"/>
      <c r="F432" s="156"/>
      <c r="H432" s="223"/>
      <c r="I432" s="223"/>
      <c r="J432" s="149" t="s">
        <v>5024</v>
      </c>
      <c r="K432" s="54" t="s">
        <v>5025</v>
      </c>
      <c r="L432" s="147" t="s">
        <v>5026</v>
      </c>
      <c r="M432" s="151">
        <v>140.97999999999999</v>
      </c>
      <c r="N432" s="173">
        <f t="shared" si="6"/>
        <v>-140.97999999999999</v>
      </c>
    </row>
    <row r="433" spans="1:14" ht="25.5" customHeight="1" x14ac:dyDescent="0.2">
      <c r="A433" s="153"/>
      <c r="B433" s="153"/>
      <c r="C433" s="149"/>
      <c r="D433" s="54"/>
      <c r="E433" s="155"/>
      <c r="F433" s="156"/>
      <c r="H433" s="223"/>
      <c r="I433" s="223"/>
      <c r="J433" s="149" t="s">
        <v>5027</v>
      </c>
      <c r="K433" s="54" t="s">
        <v>5028</v>
      </c>
      <c r="L433" s="147" t="s">
        <v>5029</v>
      </c>
      <c r="M433" s="151">
        <v>160.19999999999999</v>
      </c>
      <c r="N433" s="173">
        <f t="shared" si="6"/>
        <v>-160.19999999999999</v>
      </c>
    </row>
    <row r="434" spans="1:14" ht="12.75" customHeight="1" x14ac:dyDescent="0.2">
      <c r="A434" s="153"/>
      <c r="B434" s="153"/>
      <c r="C434" s="149"/>
      <c r="D434" s="54"/>
      <c r="E434" s="155"/>
      <c r="F434" s="156"/>
      <c r="H434" s="223"/>
      <c r="I434" s="223"/>
      <c r="J434" s="149" t="s">
        <v>5030</v>
      </c>
      <c r="K434" s="54" t="s">
        <v>5031</v>
      </c>
      <c r="L434" s="147" t="s">
        <v>5032</v>
      </c>
      <c r="M434" s="151">
        <v>179.42</v>
      </c>
      <c r="N434" s="173">
        <f t="shared" si="6"/>
        <v>-179.42</v>
      </c>
    </row>
    <row r="435" spans="1:14" ht="12.75" customHeight="1" x14ac:dyDescent="0.2">
      <c r="A435" s="203" t="s">
        <v>55</v>
      </c>
      <c r="B435" s="203" t="s">
        <v>56</v>
      </c>
      <c r="C435" s="149"/>
      <c r="D435" s="54"/>
      <c r="E435" s="212" t="s">
        <v>1392</v>
      </c>
      <c r="F435" s="213"/>
      <c r="H435" s="228" t="s">
        <v>55</v>
      </c>
      <c r="I435" s="228" t="s">
        <v>56</v>
      </c>
      <c r="J435" s="149"/>
      <c r="K435" s="54"/>
      <c r="L435" s="231" t="s">
        <v>1392</v>
      </c>
      <c r="M435" s="225"/>
      <c r="N435" s="173">
        <f t="shared" si="6"/>
        <v>0</v>
      </c>
    </row>
    <row r="436" spans="1:14" ht="12.75" customHeight="1" x14ac:dyDescent="0.2">
      <c r="A436" s="201"/>
      <c r="B436" s="201"/>
      <c r="C436" s="149" t="s">
        <v>1393</v>
      </c>
      <c r="D436" s="54" t="s">
        <v>1394</v>
      </c>
      <c r="E436" s="147" t="s">
        <v>1395</v>
      </c>
      <c r="F436" s="151">
        <v>174.17</v>
      </c>
      <c r="H436" s="223"/>
      <c r="I436" s="223"/>
      <c r="J436" s="149" t="s">
        <v>1393</v>
      </c>
      <c r="K436" s="54" t="s">
        <v>1394</v>
      </c>
      <c r="L436" s="147" t="s">
        <v>1395</v>
      </c>
      <c r="M436" s="151">
        <v>162.41</v>
      </c>
      <c r="N436" s="173">
        <f t="shared" si="6"/>
        <v>11.759999999999991</v>
      </c>
    </row>
    <row r="437" spans="1:14" ht="12.75" customHeight="1" x14ac:dyDescent="0.2">
      <c r="A437" s="201"/>
      <c r="B437" s="201"/>
      <c r="C437" s="149" t="s">
        <v>1396</v>
      </c>
      <c r="D437" s="54" t="s">
        <v>1397</v>
      </c>
      <c r="E437" s="147" t="s">
        <v>1398</v>
      </c>
      <c r="F437" s="151">
        <v>348.34</v>
      </c>
      <c r="H437" s="223"/>
      <c r="I437" s="223"/>
      <c r="J437" s="149" t="s">
        <v>1396</v>
      </c>
      <c r="K437" s="54" t="s">
        <v>1397</v>
      </c>
      <c r="L437" s="147" t="s">
        <v>1398</v>
      </c>
      <c r="M437" s="151">
        <v>324.81</v>
      </c>
      <c r="N437" s="173">
        <f t="shared" si="6"/>
        <v>23.529999999999973</v>
      </c>
    </row>
    <row r="438" spans="1:14" ht="12.75" customHeight="1" x14ac:dyDescent="0.2">
      <c r="A438" s="201"/>
      <c r="B438" s="201"/>
      <c r="C438" s="149" t="s">
        <v>1399</v>
      </c>
      <c r="D438" s="54" t="s">
        <v>1400</v>
      </c>
      <c r="E438" s="147" t="s">
        <v>1401</v>
      </c>
      <c r="F438" s="151">
        <v>548.11</v>
      </c>
      <c r="H438" s="223"/>
      <c r="I438" s="223"/>
      <c r="J438" s="149" t="s">
        <v>1399</v>
      </c>
      <c r="K438" s="54" t="s">
        <v>1400</v>
      </c>
      <c r="L438" s="147" t="s">
        <v>1401</v>
      </c>
      <c r="M438" s="151">
        <v>513.04</v>
      </c>
      <c r="N438" s="173">
        <f t="shared" si="6"/>
        <v>35.07000000000005</v>
      </c>
    </row>
    <row r="439" spans="1:14" ht="12.75" customHeight="1" x14ac:dyDescent="0.2">
      <c r="A439" s="201"/>
      <c r="B439" s="201"/>
      <c r="C439" s="149" t="s">
        <v>1402</v>
      </c>
      <c r="D439" s="54" t="s">
        <v>1403</v>
      </c>
      <c r="E439" s="147" t="s">
        <v>1404</v>
      </c>
      <c r="F439" s="151">
        <v>957.92</v>
      </c>
      <c r="H439" s="223"/>
      <c r="I439" s="223"/>
      <c r="J439" s="149" t="s">
        <v>1402</v>
      </c>
      <c r="K439" s="54" t="s">
        <v>1403</v>
      </c>
      <c r="L439" s="147" t="s">
        <v>1404</v>
      </c>
      <c r="M439" s="151">
        <v>893.23</v>
      </c>
      <c r="N439" s="173">
        <f t="shared" si="6"/>
        <v>64.689999999999941</v>
      </c>
    </row>
    <row r="440" spans="1:14" ht="12.75" customHeight="1" x14ac:dyDescent="0.2">
      <c r="A440" s="201"/>
      <c r="B440" s="201"/>
      <c r="C440" s="149" t="s">
        <v>1405</v>
      </c>
      <c r="D440" s="54" t="s">
        <v>1406</v>
      </c>
      <c r="E440" s="147" t="s">
        <v>1407</v>
      </c>
      <c r="F440" s="151">
        <v>1480.43</v>
      </c>
      <c r="H440" s="223"/>
      <c r="I440" s="223"/>
      <c r="J440" s="149" t="s">
        <v>1405</v>
      </c>
      <c r="K440" s="54" t="s">
        <v>1406</v>
      </c>
      <c r="L440" s="147" t="s">
        <v>1407</v>
      </c>
      <c r="M440" s="151">
        <v>1380.45</v>
      </c>
      <c r="N440" s="173">
        <f t="shared" si="6"/>
        <v>99.980000000000018</v>
      </c>
    </row>
    <row r="441" spans="1:14" ht="12.75" customHeight="1" x14ac:dyDescent="0.2">
      <c r="A441" s="201"/>
      <c r="B441" s="201"/>
      <c r="C441" s="149" t="s">
        <v>1408</v>
      </c>
      <c r="D441" s="54" t="s">
        <v>1409</v>
      </c>
      <c r="E441" s="147" t="s">
        <v>1410</v>
      </c>
      <c r="F441" s="151">
        <v>2002.93</v>
      </c>
      <c r="H441" s="223"/>
      <c r="I441" s="223"/>
      <c r="J441" s="149" t="s">
        <v>1408</v>
      </c>
      <c r="K441" s="54" t="s">
        <v>1409</v>
      </c>
      <c r="L441" s="147" t="s">
        <v>1410</v>
      </c>
      <c r="M441" s="151">
        <v>1867.67</v>
      </c>
      <c r="N441" s="173">
        <f t="shared" si="6"/>
        <v>135.26</v>
      </c>
    </row>
    <row r="442" spans="1:14" ht="12.75" customHeight="1" x14ac:dyDescent="0.2">
      <c r="A442" s="201"/>
      <c r="B442" s="201"/>
      <c r="C442" s="149" t="s">
        <v>1411</v>
      </c>
      <c r="D442" s="54" t="s">
        <v>1412</v>
      </c>
      <c r="E442" s="147" t="s">
        <v>1413</v>
      </c>
      <c r="F442" s="151">
        <v>2525.44</v>
      </c>
      <c r="H442" s="223"/>
      <c r="I442" s="223"/>
      <c r="J442" s="149" t="s">
        <v>1411</v>
      </c>
      <c r="K442" s="54" t="s">
        <v>1412</v>
      </c>
      <c r="L442" s="147" t="s">
        <v>1413</v>
      </c>
      <c r="M442" s="151">
        <v>2354.89</v>
      </c>
      <c r="N442" s="173">
        <f t="shared" si="6"/>
        <v>170.55000000000018</v>
      </c>
    </row>
    <row r="443" spans="1:14" ht="51" customHeight="1" x14ac:dyDescent="0.2">
      <c r="A443" s="201"/>
      <c r="B443" s="201"/>
      <c r="C443" s="149" t="s">
        <v>1414</v>
      </c>
      <c r="D443" s="54" t="s">
        <v>1415</v>
      </c>
      <c r="E443" s="147" t="s">
        <v>1416</v>
      </c>
      <c r="F443" s="151">
        <v>3047.94</v>
      </c>
      <c r="H443" s="223"/>
      <c r="I443" s="223"/>
      <c r="J443" s="149" t="s">
        <v>1414</v>
      </c>
      <c r="K443" s="54" t="s">
        <v>1415</v>
      </c>
      <c r="L443" s="147" t="s">
        <v>1416</v>
      </c>
      <c r="M443" s="151">
        <v>2842.11</v>
      </c>
      <c r="N443" s="173">
        <f t="shared" si="6"/>
        <v>205.82999999999993</v>
      </c>
    </row>
    <row r="444" spans="1:14" ht="63.75" customHeight="1" x14ac:dyDescent="0.2">
      <c r="A444" s="201"/>
      <c r="B444" s="201"/>
      <c r="C444" s="149" t="s">
        <v>1417</v>
      </c>
      <c r="D444" s="54" t="s">
        <v>1418</v>
      </c>
      <c r="E444" s="147" t="s">
        <v>1419</v>
      </c>
      <c r="F444" s="151">
        <v>3570.44</v>
      </c>
      <c r="H444" s="223"/>
      <c r="I444" s="223"/>
      <c r="J444" s="149" t="s">
        <v>1417</v>
      </c>
      <c r="K444" s="54" t="s">
        <v>1418</v>
      </c>
      <c r="L444" s="147" t="s">
        <v>1419</v>
      </c>
      <c r="M444" s="151">
        <v>3329.32</v>
      </c>
      <c r="N444" s="173">
        <f t="shared" si="6"/>
        <v>241.11999999999989</v>
      </c>
    </row>
    <row r="445" spans="1:14" ht="51" customHeight="1" x14ac:dyDescent="0.2">
      <c r="A445" s="201"/>
      <c r="B445" s="201"/>
      <c r="C445" s="149" t="s">
        <v>1420</v>
      </c>
      <c r="D445" s="54" t="s">
        <v>1421</v>
      </c>
      <c r="E445" s="147" t="s">
        <v>1422</v>
      </c>
      <c r="F445" s="151">
        <v>4092.95</v>
      </c>
      <c r="H445" s="223"/>
      <c r="I445" s="223"/>
      <c r="J445" s="149" t="s">
        <v>1420</v>
      </c>
      <c r="K445" s="54" t="s">
        <v>1421</v>
      </c>
      <c r="L445" s="147" t="s">
        <v>1422</v>
      </c>
      <c r="M445" s="151">
        <v>3816.54</v>
      </c>
      <c r="N445" s="173">
        <f t="shared" si="6"/>
        <v>276.40999999999985</v>
      </c>
    </row>
    <row r="446" spans="1:14" ht="51" customHeight="1" x14ac:dyDescent="0.2">
      <c r="A446" s="201"/>
      <c r="B446" s="201"/>
      <c r="C446" s="149" t="s">
        <v>1423</v>
      </c>
      <c r="D446" s="54" t="s">
        <v>1424</v>
      </c>
      <c r="E446" s="147" t="s">
        <v>1425</v>
      </c>
      <c r="F446" s="151">
        <v>4789.62</v>
      </c>
      <c r="H446" s="223"/>
      <c r="I446" s="223"/>
      <c r="J446" s="149" t="s">
        <v>1423</v>
      </c>
      <c r="K446" s="54" t="s">
        <v>1424</v>
      </c>
      <c r="L446" s="147" t="s">
        <v>1425</v>
      </c>
      <c r="M446" s="151">
        <v>4466.17</v>
      </c>
      <c r="N446" s="173">
        <f t="shared" si="6"/>
        <v>323.44999999999982</v>
      </c>
    </row>
    <row r="447" spans="1:14" ht="63.75" customHeight="1" x14ac:dyDescent="0.2">
      <c r="A447" s="201"/>
      <c r="B447" s="201"/>
      <c r="C447" s="149" t="s">
        <v>1426</v>
      </c>
      <c r="D447" s="54" t="s">
        <v>1427</v>
      </c>
      <c r="E447" s="147" t="s">
        <v>1428</v>
      </c>
      <c r="F447" s="151">
        <v>5834.63</v>
      </c>
      <c r="H447" s="223"/>
      <c r="I447" s="223"/>
      <c r="J447" s="149" t="s">
        <v>1426</v>
      </c>
      <c r="K447" s="54" t="s">
        <v>1427</v>
      </c>
      <c r="L447" s="147" t="s">
        <v>1428</v>
      </c>
      <c r="M447" s="151">
        <v>5440.6</v>
      </c>
      <c r="N447" s="173">
        <f t="shared" si="6"/>
        <v>394.02999999999975</v>
      </c>
    </row>
    <row r="448" spans="1:14" ht="63.75" customHeight="1" x14ac:dyDescent="0.2">
      <c r="A448" s="201"/>
      <c r="B448" s="201"/>
      <c r="C448" s="149" t="s">
        <v>1429</v>
      </c>
      <c r="D448" s="54" t="s">
        <v>1430</v>
      </c>
      <c r="E448" s="147" t="s">
        <v>1431</v>
      </c>
      <c r="F448" s="151">
        <v>6879.64</v>
      </c>
      <c r="H448" s="223"/>
      <c r="I448" s="223"/>
      <c r="J448" s="149" t="s">
        <v>1429</v>
      </c>
      <c r="K448" s="54" t="s">
        <v>1430</v>
      </c>
      <c r="L448" s="147" t="s">
        <v>1431</v>
      </c>
      <c r="M448" s="151">
        <v>6415.04</v>
      </c>
      <c r="N448" s="173">
        <f t="shared" si="6"/>
        <v>464.60000000000036</v>
      </c>
    </row>
    <row r="449" spans="1:14" ht="51" customHeight="1" x14ac:dyDescent="0.2">
      <c r="A449" s="201"/>
      <c r="B449" s="201"/>
      <c r="C449" s="149" t="s">
        <v>1432</v>
      </c>
      <c r="D449" s="54" t="s">
        <v>1433</v>
      </c>
      <c r="E449" s="147" t="s">
        <v>1434</v>
      </c>
      <c r="F449" s="151">
        <v>7924.64</v>
      </c>
      <c r="H449" s="223"/>
      <c r="I449" s="223"/>
      <c r="J449" s="149" t="s">
        <v>1432</v>
      </c>
      <c r="K449" s="54" t="s">
        <v>1433</v>
      </c>
      <c r="L449" s="147" t="s">
        <v>1434</v>
      </c>
      <c r="M449" s="151">
        <v>7389.47</v>
      </c>
      <c r="N449" s="173">
        <f t="shared" si="6"/>
        <v>535.17000000000007</v>
      </c>
    </row>
    <row r="450" spans="1:14" ht="51" customHeight="1" x14ac:dyDescent="0.2">
      <c r="A450" s="201"/>
      <c r="B450" s="201"/>
      <c r="C450" s="149" t="s">
        <v>1435</v>
      </c>
      <c r="D450" s="54" t="s">
        <v>1436</v>
      </c>
      <c r="E450" s="147" t="s">
        <v>1437</v>
      </c>
      <c r="F450" s="151">
        <v>8969.65</v>
      </c>
      <c r="H450" s="223"/>
      <c r="I450" s="223"/>
      <c r="J450" s="149" t="s">
        <v>1435</v>
      </c>
      <c r="K450" s="54" t="s">
        <v>1436</v>
      </c>
      <c r="L450" s="147" t="s">
        <v>1437</v>
      </c>
      <c r="M450" s="151">
        <v>8363.91</v>
      </c>
      <c r="N450" s="173">
        <f t="shared" si="6"/>
        <v>605.73999999999978</v>
      </c>
    </row>
    <row r="451" spans="1:14" ht="63.75" customHeight="1" x14ac:dyDescent="0.2">
      <c r="A451" s="201"/>
      <c r="B451" s="201"/>
      <c r="C451" s="149" t="s">
        <v>1438</v>
      </c>
      <c r="D451" s="54" t="s">
        <v>1439</v>
      </c>
      <c r="E451" s="147" t="s">
        <v>1440</v>
      </c>
      <c r="F451" s="151">
        <v>10014.66</v>
      </c>
      <c r="H451" s="223"/>
      <c r="I451" s="223"/>
      <c r="J451" s="149" t="s">
        <v>1438</v>
      </c>
      <c r="K451" s="54" t="s">
        <v>1439</v>
      </c>
      <c r="L451" s="147" t="s">
        <v>1440</v>
      </c>
      <c r="M451" s="151">
        <v>9338.35</v>
      </c>
      <c r="N451" s="173">
        <f t="shared" si="6"/>
        <v>676.30999999999949</v>
      </c>
    </row>
    <row r="452" spans="1:14" ht="63.75" customHeight="1" x14ac:dyDescent="0.2">
      <c r="A452" s="201"/>
      <c r="B452" s="201"/>
      <c r="C452" s="149" t="s">
        <v>1441</v>
      </c>
      <c r="D452" s="54" t="s">
        <v>1442</v>
      </c>
      <c r="E452" s="147" t="s">
        <v>1443</v>
      </c>
      <c r="F452" s="151">
        <v>11059.67</v>
      </c>
      <c r="H452" s="223"/>
      <c r="I452" s="223"/>
      <c r="J452" s="149" t="s">
        <v>1441</v>
      </c>
      <c r="K452" s="54" t="s">
        <v>1442</v>
      </c>
      <c r="L452" s="147" t="s">
        <v>1443</v>
      </c>
      <c r="M452" s="151">
        <v>10274.94</v>
      </c>
      <c r="N452" s="173">
        <f t="shared" si="6"/>
        <v>784.72999999999956</v>
      </c>
    </row>
    <row r="453" spans="1:14" ht="51" customHeight="1" x14ac:dyDescent="0.2">
      <c r="A453" s="201"/>
      <c r="B453" s="201"/>
      <c r="C453" s="149" t="s">
        <v>1444</v>
      </c>
      <c r="D453" s="54" t="s">
        <v>1445</v>
      </c>
      <c r="E453" s="147" t="s">
        <v>1446</v>
      </c>
      <c r="F453" s="151">
        <v>12104.68</v>
      </c>
      <c r="H453" s="223"/>
      <c r="I453" s="223"/>
      <c r="J453" s="149" t="s">
        <v>1444</v>
      </c>
      <c r="K453" s="54" t="s">
        <v>1445</v>
      </c>
      <c r="L453" s="147" t="s">
        <v>1446</v>
      </c>
      <c r="M453" s="151">
        <v>11287.22</v>
      </c>
      <c r="N453" s="173">
        <f t="shared" si="6"/>
        <v>817.46000000000095</v>
      </c>
    </row>
    <row r="454" spans="1:14" ht="51" customHeight="1" x14ac:dyDescent="0.2">
      <c r="A454" s="201"/>
      <c r="B454" s="201"/>
      <c r="C454" s="149" t="s">
        <v>1447</v>
      </c>
      <c r="D454" s="54" t="s">
        <v>1448</v>
      </c>
      <c r="E454" s="147" t="s">
        <v>1449</v>
      </c>
      <c r="F454" s="151">
        <v>13498.02</v>
      </c>
      <c r="H454" s="223"/>
      <c r="I454" s="223"/>
      <c r="J454" s="149" t="s">
        <v>1447</v>
      </c>
      <c r="K454" s="54" t="s">
        <v>1448</v>
      </c>
      <c r="L454" s="147" t="s">
        <v>1449</v>
      </c>
      <c r="M454" s="151">
        <v>12586.47</v>
      </c>
      <c r="N454" s="173">
        <f t="shared" si="6"/>
        <v>911.55000000000109</v>
      </c>
    </row>
    <row r="455" spans="1:14" ht="63.75" customHeight="1" x14ac:dyDescent="0.2">
      <c r="A455" s="201"/>
      <c r="B455" s="201"/>
      <c r="C455" s="149" t="s">
        <v>1450</v>
      </c>
      <c r="D455" s="54" t="s">
        <v>1451</v>
      </c>
      <c r="E455" s="147" t="s">
        <v>1452</v>
      </c>
      <c r="F455" s="151">
        <v>15588.04</v>
      </c>
      <c r="H455" s="223"/>
      <c r="I455" s="223"/>
      <c r="J455" s="149" t="s">
        <v>1450</v>
      </c>
      <c r="K455" s="54" t="s">
        <v>1451</v>
      </c>
      <c r="L455" s="147" t="s">
        <v>1452</v>
      </c>
      <c r="M455" s="151">
        <v>14535.34</v>
      </c>
      <c r="N455" s="173">
        <f t="shared" si="6"/>
        <v>1052.7000000000007</v>
      </c>
    </row>
    <row r="456" spans="1:14" ht="63.75" customHeight="1" x14ac:dyDescent="0.2">
      <c r="A456" s="201"/>
      <c r="B456" s="201"/>
      <c r="C456" s="149" t="s">
        <v>1453</v>
      </c>
      <c r="D456" s="54" t="s">
        <v>1454</v>
      </c>
      <c r="E456" s="147" t="s">
        <v>1455</v>
      </c>
      <c r="F456" s="151">
        <v>17678.05</v>
      </c>
      <c r="H456" s="223"/>
      <c r="I456" s="223"/>
      <c r="J456" s="149" t="s">
        <v>1453</v>
      </c>
      <c r="K456" s="54" t="s">
        <v>1454</v>
      </c>
      <c r="L456" s="147" t="s">
        <v>1455</v>
      </c>
      <c r="M456" s="151">
        <v>16484.21</v>
      </c>
      <c r="N456" s="173">
        <f t="shared" si="6"/>
        <v>1193.8400000000001</v>
      </c>
    </row>
    <row r="457" spans="1:14" ht="51" customHeight="1" x14ac:dyDescent="0.2">
      <c r="A457" s="201"/>
      <c r="B457" s="201"/>
      <c r="C457" s="149" t="s">
        <v>1456</v>
      </c>
      <c r="D457" s="54" t="s">
        <v>1457</v>
      </c>
      <c r="E457" s="147" t="s">
        <v>1458</v>
      </c>
      <c r="F457" s="151">
        <v>20464.740000000002</v>
      </c>
      <c r="H457" s="223"/>
      <c r="I457" s="223"/>
      <c r="J457" s="149" t="s">
        <v>1456</v>
      </c>
      <c r="K457" s="54" t="s">
        <v>1457</v>
      </c>
      <c r="L457" s="147" t="s">
        <v>1458</v>
      </c>
      <c r="M457" s="151">
        <v>19082.71</v>
      </c>
      <c r="N457" s="173">
        <f t="shared" ref="N457:N520" si="7">F457-M457</f>
        <v>1382.0300000000025</v>
      </c>
    </row>
    <row r="458" spans="1:14" ht="51" customHeight="1" x14ac:dyDescent="0.2">
      <c r="A458" s="201"/>
      <c r="B458" s="201"/>
      <c r="C458" s="149" t="s">
        <v>1459</v>
      </c>
      <c r="D458" s="54" t="s">
        <v>1460</v>
      </c>
      <c r="E458" s="147" t="s">
        <v>1461</v>
      </c>
      <c r="F458" s="151">
        <v>25341.45</v>
      </c>
      <c r="H458" s="223"/>
      <c r="I458" s="223"/>
      <c r="J458" s="149" t="s">
        <v>1459</v>
      </c>
      <c r="K458" s="54" t="s">
        <v>1460</v>
      </c>
      <c r="L458" s="147" t="s">
        <v>1461</v>
      </c>
      <c r="M458" s="151">
        <v>23630.080000000002</v>
      </c>
      <c r="N458" s="173">
        <f t="shared" si="7"/>
        <v>1711.369999999999</v>
      </c>
    </row>
    <row r="459" spans="1:14" ht="63.75" customHeight="1" x14ac:dyDescent="0.2">
      <c r="A459" s="201"/>
      <c r="B459" s="201"/>
      <c r="C459" s="149" t="s">
        <v>1462</v>
      </c>
      <c r="D459" s="54" t="s">
        <v>1463</v>
      </c>
      <c r="E459" s="147" t="s">
        <v>1464</v>
      </c>
      <c r="F459" s="151">
        <v>29521.48</v>
      </c>
      <c r="H459" s="223"/>
      <c r="I459" s="223"/>
      <c r="J459" s="149" t="s">
        <v>1462</v>
      </c>
      <c r="K459" s="54" t="s">
        <v>1463</v>
      </c>
      <c r="L459" s="147" t="s">
        <v>1464</v>
      </c>
      <c r="M459" s="151">
        <v>27527.82</v>
      </c>
      <c r="N459" s="173">
        <f t="shared" si="7"/>
        <v>1993.6599999999999</v>
      </c>
    </row>
    <row r="460" spans="1:14" ht="63.75" customHeight="1" x14ac:dyDescent="0.2">
      <c r="A460" s="201"/>
      <c r="B460" s="201"/>
      <c r="C460" s="149" t="s">
        <v>1465</v>
      </c>
      <c r="D460" s="54" t="s">
        <v>1466</v>
      </c>
      <c r="E460" s="147" t="s">
        <v>1467</v>
      </c>
      <c r="F460" s="151">
        <v>33701.51</v>
      </c>
      <c r="H460" s="223"/>
      <c r="I460" s="223"/>
      <c r="J460" s="149" t="s">
        <v>1465</v>
      </c>
      <c r="K460" s="54" t="s">
        <v>1466</v>
      </c>
      <c r="L460" s="147" t="s">
        <v>1467</v>
      </c>
      <c r="M460" s="151">
        <v>31425.56</v>
      </c>
      <c r="N460" s="173">
        <f t="shared" si="7"/>
        <v>2275.9500000000007</v>
      </c>
    </row>
    <row r="461" spans="1:14" ht="51" customHeight="1" x14ac:dyDescent="0.2">
      <c r="A461" s="201"/>
      <c r="B461" s="201"/>
      <c r="C461" s="149" t="s">
        <v>1468</v>
      </c>
      <c r="D461" s="54" t="s">
        <v>1469</v>
      </c>
      <c r="E461" s="147" t="s">
        <v>1470</v>
      </c>
      <c r="F461" s="151">
        <v>37881.54</v>
      </c>
      <c r="H461" s="223"/>
      <c r="I461" s="223"/>
      <c r="J461" s="149" t="s">
        <v>1468</v>
      </c>
      <c r="K461" s="54" t="s">
        <v>1469</v>
      </c>
      <c r="L461" s="147" t="s">
        <v>1470</v>
      </c>
      <c r="M461" s="151">
        <v>35323.31</v>
      </c>
      <c r="N461" s="173">
        <f t="shared" si="7"/>
        <v>2558.2300000000032</v>
      </c>
    </row>
    <row r="462" spans="1:14" ht="51" customHeight="1" x14ac:dyDescent="0.2">
      <c r="A462" s="201"/>
      <c r="B462" s="201"/>
      <c r="C462" s="149" t="s">
        <v>1471</v>
      </c>
      <c r="D462" s="54" t="s">
        <v>1472</v>
      </c>
      <c r="E462" s="147" t="s">
        <v>1473</v>
      </c>
      <c r="F462" s="151">
        <v>42061.58</v>
      </c>
      <c r="H462" s="223"/>
      <c r="I462" s="223"/>
      <c r="J462" s="149" t="s">
        <v>1471</v>
      </c>
      <c r="K462" s="54" t="s">
        <v>1472</v>
      </c>
      <c r="L462" s="147" t="s">
        <v>1473</v>
      </c>
      <c r="M462" s="151">
        <v>39221.050000000003</v>
      </c>
      <c r="N462" s="173">
        <f t="shared" si="7"/>
        <v>2840.5299999999988</v>
      </c>
    </row>
    <row r="463" spans="1:14" ht="63.75" customHeight="1" x14ac:dyDescent="0.2">
      <c r="A463" s="202"/>
      <c r="B463" s="202"/>
      <c r="C463" s="149" t="s">
        <v>1474</v>
      </c>
      <c r="D463" s="54" t="s">
        <v>1475</v>
      </c>
      <c r="E463" s="147" t="s">
        <v>1476</v>
      </c>
      <c r="F463" s="151">
        <v>46241.61</v>
      </c>
      <c r="H463" s="223"/>
      <c r="I463" s="223"/>
      <c r="J463" s="149" t="s">
        <v>1474</v>
      </c>
      <c r="K463" s="54" t="s">
        <v>1475</v>
      </c>
      <c r="L463" s="147" t="s">
        <v>1476</v>
      </c>
      <c r="M463" s="151">
        <v>43118.79</v>
      </c>
      <c r="N463" s="173">
        <f t="shared" si="7"/>
        <v>3122.8199999999997</v>
      </c>
    </row>
    <row r="464" spans="1:14" ht="63.75" customHeight="1" x14ac:dyDescent="0.2">
      <c r="A464" s="203" t="s">
        <v>57</v>
      </c>
      <c r="B464" s="203" t="s">
        <v>58</v>
      </c>
      <c r="C464" s="149"/>
      <c r="D464" s="54"/>
      <c r="E464" s="212" t="s">
        <v>1477</v>
      </c>
      <c r="F464" s="213"/>
      <c r="H464" s="228" t="s">
        <v>57</v>
      </c>
      <c r="I464" s="228" t="s">
        <v>58</v>
      </c>
      <c r="J464" s="149"/>
      <c r="K464" s="54"/>
      <c r="L464" s="231" t="s">
        <v>1477</v>
      </c>
      <c r="M464" s="225"/>
      <c r="N464" s="173">
        <f t="shared" si="7"/>
        <v>0</v>
      </c>
    </row>
    <row r="465" spans="1:14" ht="25.5" customHeight="1" x14ac:dyDescent="0.2">
      <c r="A465" s="201"/>
      <c r="B465" s="201"/>
      <c r="C465" s="149" t="s">
        <v>1478</v>
      </c>
      <c r="D465" s="54" t="s">
        <v>1479</v>
      </c>
      <c r="E465" s="147" t="s">
        <v>1480</v>
      </c>
      <c r="F465" s="151">
        <v>7758.86</v>
      </c>
      <c r="H465" s="223"/>
      <c r="I465" s="223"/>
      <c r="J465" s="149" t="s">
        <v>1478</v>
      </c>
      <c r="K465" s="54" t="s">
        <v>1479</v>
      </c>
      <c r="L465" s="147" t="s">
        <v>1480</v>
      </c>
      <c r="M465" s="151">
        <v>7744.84</v>
      </c>
      <c r="N465" s="173">
        <f t="shared" si="7"/>
        <v>14.019999999999527</v>
      </c>
    </row>
    <row r="466" spans="1:14" ht="38.25" customHeight="1" x14ac:dyDescent="0.2">
      <c r="A466" s="201"/>
      <c r="B466" s="201"/>
      <c r="C466" s="149" t="s">
        <v>1481</v>
      </c>
      <c r="D466" s="54" t="s">
        <v>1482</v>
      </c>
      <c r="E466" s="147" t="s">
        <v>1483</v>
      </c>
      <c r="F466" s="151">
        <v>12414.17</v>
      </c>
      <c r="H466" s="223"/>
      <c r="I466" s="223"/>
      <c r="J466" s="149" t="s">
        <v>1481</v>
      </c>
      <c r="K466" s="54" t="s">
        <v>1482</v>
      </c>
      <c r="L466" s="147" t="s">
        <v>1483</v>
      </c>
      <c r="M466" s="151">
        <v>12391.75</v>
      </c>
      <c r="N466" s="173">
        <f t="shared" si="7"/>
        <v>22.420000000000073</v>
      </c>
    </row>
    <row r="467" spans="1:14" ht="25.5" customHeight="1" x14ac:dyDescent="0.2">
      <c r="A467" s="202"/>
      <c r="B467" s="202"/>
      <c r="C467" s="149" t="s">
        <v>1484</v>
      </c>
      <c r="D467" s="54" t="s">
        <v>1485</v>
      </c>
      <c r="E467" s="147" t="s">
        <v>1486</v>
      </c>
      <c r="F467" s="151">
        <v>17069.490000000002</v>
      </c>
      <c r="H467" s="223"/>
      <c r="I467" s="223"/>
      <c r="J467" s="149" t="s">
        <v>1484</v>
      </c>
      <c r="K467" s="54" t="s">
        <v>1485</v>
      </c>
      <c r="L467" s="147" t="s">
        <v>1486</v>
      </c>
      <c r="M467" s="151">
        <v>17038.66</v>
      </c>
      <c r="N467" s="173">
        <f t="shared" si="7"/>
        <v>30.830000000001746</v>
      </c>
    </row>
    <row r="468" spans="1:14" ht="51" customHeight="1" x14ac:dyDescent="0.2">
      <c r="A468" s="203" t="s">
        <v>59</v>
      </c>
      <c r="B468" s="203" t="s">
        <v>60</v>
      </c>
      <c r="C468" s="149"/>
      <c r="D468" s="54"/>
      <c r="E468" s="212" t="s">
        <v>1487</v>
      </c>
      <c r="F468" s="213"/>
      <c r="H468" s="228" t="s">
        <v>59</v>
      </c>
      <c r="I468" s="228" t="s">
        <v>60</v>
      </c>
      <c r="J468" s="149"/>
      <c r="K468" s="54"/>
      <c r="L468" s="231" t="s">
        <v>1487</v>
      </c>
      <c r="M468" s="225"/>
      <c r="N468" s="173">
        <f t="shared" si="7"/>
        <v>0</v>
      </c>
    </row>
    <row r="469" spans="1:14" ht="38.25" customHeight="1" x14ac:dyDescent="0.2">
      <c r="A469" s="201"/>
      <c r="B469" s="201"/>
      <c r="C469" s="149" t="s">
        <v>1488</v>
      </c>
      <c r="D469" s="54" t="s">
        <v>1489</v>
      </c>
      <c r="E469" s="147" t="s">
        <v>1490</v>
      </c>
      <c r="F469" s="151">
        <v>2258.8200000000002</v>
      </c>
      <c r="H469" s="223"/>
      <c r="I469" s="223"/>
      <c r="J469" s="149" t="s">
        <v>1488</v>
      </c>
      <c r="K469" s="54" t="s">
        <v>1489</v>
      </c>
      <c r="L469" s="147" t="s">
        <v>1490</v>
      </c>
      <c r="M469" s="151">
        <v>2214.06</v>
      </c>
      <c r="N469" s="173">
        <f t="shared" si="7"/>
        <v>44.760000000000218</v>
      </c>
    </row>
    <row r="470" spans="1:14" ht="38.25" customHeight="1" x14ac:dyDescent="0.2">
      <c r="A470" s="201"/>
      <c r="B470" s="201"/>
      <c r="C470" s="149" t="s">
        <v>1491</v>
      </c>
      <c r="D470" s="54" t="s">
        <v>1492</v>
      </c>
      <c r="E470" s="147" t="s">
        <v>1493</v>
      </c>
      <c r="F470" s="151">
        <v>4517.6400000000003</v>
      </c>
      <c r="H470" s="223"/>
      <c r="I470" s="223"/>
      <c r="J470" s="149" t="s">
        <v>1491</v>
      </c>
      <c r="K470" s="54" t="s">
        <v>1492</v>
      </c>
      <c r="L470" s="147" t="s">
        <v>1493</v>
      </c>
      <c r="M470" s="151">
        <v>4428.12</v>
      </c>
      <c r="N470" s="173">
        <f t="shared" si="7"/>
        <v>89.520000000000437</v>
      </c>
    </row>
    <row r="471" spans="1:14" ht="12.75" customHeight="1" x14ac:dyDescent="0.2">
      <c r="A471" s="202"/>
      <c r="B471" s="202"/>
      <c r="C471" s="149" t="s">
        <v>1494</v>
      </c>
      <c r="D471" s="54" t="s">
        <v>1495</v>
      </c>
      <c r="E471" s="147" t="s">
        <v>1496</v>
      </c>
      <c r="F471" s="151">
        <v>6776.46</v>
      </c>
      <c r="H471" s="223"/>
      <c r="I471" s="223"/>
      <c r="J471" s="149" t="s">
        <v>1494</v>
      </c>
      <c r="K471" s="54" t="s">
        <v>1495</v>
      </c>
      <c r="L471" s="147" t="s">
        <v>1496</v>
      </c>
      <c r="M471" s="151">
        <v>6642.18</v>
      </c>
      <c r="N471" s="173">
        <f t="shared" si="7"/>
        <v>134.27999999999975</v>
      </c>
    </row>
    <row r="472" spans="1:14" ht="12.75" customHeight="1" x14ac:dyDescent="0.2">
      <c r="A472" s="203" t="s">
        <v>61</v>
      </c>
      <c r="B472" s="203" t="s">
        <v>62</v>
      </c>
      <c r="C472" s="149"/>
      <c r="D472" s="54"/>
      <c r="E472" s="212" t="s">
        <v>1497</v>
      </c>
      <c r="F472" s="213"/>
      <c r="H472" s="228" t="s">
        <v>61</v>
      </c>
      <c r="I472" s="228" t="s">
        <v>62</v>
      </c>
      <c r="J472" s="149"/>
      <c r="K472" s="54"/>
      <c r="L472" s="231" t="s">
        <v>1497</v>
      </c>
      <c r="M472" s="225"/>
      <c r="N472" s="173">
        <f t="shared" si="7"/>
        <v>0</v>
      </c>
    </row>
    <row r="473" spans="1:14" ht="12.75" customHeight="1" x14ac:dyDescent="0.2">
      <c r="A473" s="201"/>
      <c r="B473" s="201"/>
      <c r="C473" s="149" t="s">
        <v>1498</v>
      </c>
      <c r="D473" s="54" t="s">
        <v>1499</v>
      </c>
      <c r="E473" s="147" t="s">
        <v>1500</v>
      </c>
      <c r="F473" s="151">
        <v>242.72</v>
      </c>
      <c r="H473" s="223"/>
      <c r="I473" s="223"/>
      <c r="J473" s="149" t="s">
        <v>1498</v>
      </c>
      <c r="K473" s="54" t="s">
        <v>1499</v>
      </c>
      <c r="L473" s="147" t="s">
        <v>1500</v>
      </c>
      <c r="M473" s="151">
        <v>241.35</v>
      </c>
      <c r="N473" s="173">
        <f t="shared" si="7"/>
        <v>1.3700000000000045</v>
      </c>
    </row>
    <row r="474" spans="1:14" ht="12.75" customHeight="1" x14ac:dyDescent="0.2">
      <c r="A474" s="201"/>
      <c r="B474" s="201"/>
      <c r="C474" s="149" t="s">
        <v>1501</v>
      </c>
      <c r="D474" s="54" t="s">
        <v>1502</v>
      </c>
      <c r="E474" s="147" t="s">
        <v>1503</v>
      </c>
      <c r="F474" s="151">
        <v>424.77</v>
      </c>
      <c r="H474" s="223"/>
      <c r="I474" s="223"/>
      <c r="J474" s="149" t="s">
        <v>1501</v>
      </c>
      <c r="K474" s="54" t="s">
        <v>1502</v>
      </c>
      <c r="L474" s="147" t="s">
        <v>1503</v>
      </c>
      <c r="M474" s="151">
        <v>422.37</v>
      </c>
      <c r="N474" s="173">
        <f t="shared" si="7"/>
        <v>2.3999999999999773</v>
      </c>
    </row>
    <row r="475" spans="1:14" ht="12.75" customHeight="1" x14ac:dyDescent="0.2">
      <c r="A475" s="201"/>
      <c r="B475" s="201"/>
      <c r="C475" s="149" t="s">
        <v>1504</v>
      </c>
      <c r="D475" s="54" t="s">
        <v>1505</v>
      </c>
      <c r="E475" s="147" t="s">
        <v>1506</v>
      </c>
      <c r="F475" s="151">
        <v>606.80999999999995</v>
      </c>
      <c r="H475" s="223"/>
      <c r="I475" s="223"/>
      <c r="J475" s="149" t="s">
        <v>1504</v>
      </c>
      <c r="K475" s="54" t="s">
        <v>1505</v>
      </c>
      <c r="L475" s="147" t="s">
        <v>1506</v>
      </c>
      <c r="M475" s="151">
        <v>603.39</v>
      </c>
      <c r="N475" s="173">
        <f t="shared" si="7"/>
        <v>3.4199999999999591</v>
      </c>
    </row>
    <row r="476" spans="1:14" ht="12.75" customHeight="1" x14ac:dyDescent="0.2">
      <c r="A476" s="201"/>
      <c r="B476" s="201"/>
      <c r="C476" s="149" t="s">
        <v>1507</v>
      </c>
      <c r="D476" s="54" t="s">
        <v>1508</v>
      </c>
      <c r="E476" s="147" t="s">
        <v>1509</v>
      </c>
      <c r="F476" s="151">
        <v>788.85</v>
      </c>
      <c r="H476" s="223"/>
      <c r="I476" s="223"/>
      <c r="J476" s="149" t="s">
        <v>1507</v>
      </c>
      <c r="K476" s="54" t="s">
        <v>1508</v>
      </c>
      <c r="L476" s="147" t="s">
        <v>1509</v>
      </c>
      <c r="M476" s="151">
        <v>784.4</v>
      </c>
      <c r="N476" s="173">
        <f t="shared" si="7"/>
        <v>4.4500000000000455</v>
      </c>
    </row>
    <row r="477" spans="1:14" ht="12.75" customHeight="1" x14ac:dyDescent="0.2">
      <c r="A477" s="201"/>
      <c r="B477" s="201"/>
      <c r="C477" s="149" t="s">
        <v>1510</v>
      </c>
      <c r="D477" s="54" t="s">
        <v>1511</v>
      </c>
      <c r="E477" s="147" t="s">
        <v>1512</v>
      </c>
      <c r="F477" s="151">
        <v>970.9</v>
      </c>
      <c r="H477" s="223"/>
      <c r="I477" s="223"/>
      <c r="J477" s="149" t="s">
        <v>1510</v>
      </c>
      <c r="K477" s="54" t="s">
        <v>1511</v>
      </c>
      <c r="L477" s="147" t="s">
        <v>1512</v>
      </c>
      <c r="M477" s="151">
        <v>965.42</v>
      </c>
      <c r="N477" s="173">
        <f t="shared" si="7"/>
        <v>5.4800000000000182</v>
      </c>
    </row>
    <row r="478" spans="1:14" ht="12.75" customHeight="1" x14ac:dyDescent="0.2">
      <c r="A478" s="201"/>
      <c r="B478" s="201"/>
      <c r="C478" s="149" t="s">
        <v>1513</v>
      </c>
      <c r="D478" s="54" t="s">
        <v>1514</v>
      </c>
      <c r="E478" s="147" t="s">
        <v>1515</v>
      </c>
      <c r="F478" s="151">
        <v>1213.6199999999999</v>
      </c>
      <c r="H478" s="223"/>
      <c r="I478" s="223"/>
      <c r="J478" s="149" t="s">
        <v>1513</v>
      </c>
      <c r="K478" s="54" t="s">
        <v>1514</v>
      </c>
      <c r="L478" s="147" t="s">
        <v>1515</v>
      </c>
      <c r="M478" s="151">
        <v>1206.77</v>
      </c>
      <c r="N478" s="173">
        <f t="shared" si="7"/>
        <v>6.8499999999999091</v>
      </c>
    </row>
    <row r="479" spans="1:14" ht="12.75" customHeight="1" x14ac:dyDescent="0.2">
      <c r="A479" s="201"/>
      <c r="B479" s="201"/>
      <c r="C479" s="149" t="s">
        <v>1516</v>
      </c>
      <c r="D479" s="54" t="s">
        <v>1517</v>
      </c>
      <c r="E479" s="147" t="s">
        <v>1518</v>
      </c>
      <c r="F479" s="151">
        <v>1577.71</v>
      </c>
      <c r="H479" s="223"/>
      <c r="I479" s="223"/>
      <c r="J479" s="149" t="s">
        <v>1516</v>
      </c>
      <c r="K479" s="54" t="s">
        <v>1517</v>
      </c>
      <c r="L479" s="147" t="s">
        <v>1518</v>
      </c>
      <c r="M479" s="151">
        <v>1568.8</v>
      </c>
      <c r="N479" s="173">
        <f t="shared" si="7"/>
        <v>8.9100000000000819</v>
      </c>
    </row>
    <row r="480" spans="1:14" ht="12.75" customHeight="1" x14ac:dyDescent="0.2">
      <c r="A480" s="201"/>
      <c r="B480" s="201"/>
      <c r="C480" s="149" t="s">
        <v>1519</v>
      </c>
      <c r="D480" s="54" t="s">
        <v>1520</v>
      </c>
      <c r="E480" s="147" t="s">
        <v>1521</v>
      </c>
      <c r="F480" s="151">
        <v>1941.79</v>
      </c>
      <c r="H480" s="223"/>
      <c r="I480" s="223"/>
      <c r="J480" s="149" t="s">
        <v>1519</v>
      </c>
      <c r="K480" s="54" t="s">
        <v>1520</v>
      </c>
      <c r="L480" s="147" t="s">
        <v>1521</v>
      </c>
      <c r="M480" s="151">
        <v>1930.83</v>
      </c>
      <c r="N480" s="173">
        <f t="shared" si="7"/>
        <v>10.960000000000036</v>
      </c>
    </row>
    <row r="481" spans="1:14" ht="12.75" customHeight="1" x14ac:dyDescent="0.2">
      <c r="A481" s="201"/>
      <c r="B481" s="201"/>
      <c r="C481" s="149" t="s">
        <v>1522</v>
      </c>
      <c r="D481" s="54" t="s">
        <v>1523</v>
      </c>
      <c r="E481" s="147" t="s">
        <v>1524</v>
      </c>
      <c r="F481" s="151">
        <v>2427.2399999999998</v>
      </c>
      <c r="H481" s="223"/>
      <c r="I481" s="223"/>
      <c r="J481" s="149" t="s">
        <v>1522</v>
      </c>
      <c r="K481" s="54" t="s">
        <v>1523</v>
      </c>
      <c r="L481" s="147" t="s">
        <v>1524</v>
      </c>
      <c r="M481" s="151">
        <v>2413.54</v>
      </c>
      <c r="N481" s="173">
        <f t="shared" si="7"/>
        <v>13.699999999999818</v>
      </c>
    </row>
    <row r="482" spans="1:14" ht="12.75" customHeight="1" x14ac:dyDescent="0.2">
      <c r="A482" s="201"/>
      <c r="B482" s="201"/>
      <c r="C482" s="149" t="s">
        <v>1525</v>
      </c>
      <c r="D482" s="54" t="s">
        <v>1526</v>
      </c>
      <c r="E482" s="147" t="s">
        <v>1527</v>
      </c>
      <c r="F482" s="151">
        <v>3155.41</v>
      </c>
      <c r="H482" s="223"/>
      <c r="I482" s="223"/>
      <c r="J482" s="149" t="s">
        <v>1525</v>
      </c>
      <c r="K482" s="54" t="s">
        <v>1526</v>
      </c>
      <c r="L482" s="147" t="s">
        <v>1527</v>
      </c>
      <c r="M482" s="151">
        <v>3137.6</v>
      </c>
      <c r="N482" s="173">
        <f t="shared" si="7"/>
        <v>17.809999999999945</v>
      </c>
    </row>
    <row r="483" spans="1:14" ht="12.75" customHeight="1" x14ac:dyDescent="0.2">
      <c r="A483" s="201"/>
      <c r="B483" s="201"/>
      <c r="C483" s="149" t="s">
        <v>1528</v>
      </c>
      <c r="D483" s="54" t="s">
        <v>1529</v>
      </c>
      <c r="E483" s="147" t="s">
        <v>1530</v>
      </c>
      <c r="F483" s="151">
        <v>3883.58</v>
      </c>
      <c r="H483" s="223"/>
      <c r="I483" s="223"/>
      <c r="J483" s="149" t="s">
        <v>1528</v>
      </c>
      <c r="K483" s="54" t="s">
        <v>1529</v>
      </c>
      <c r="L483" s="147" t="s">
        <v>1530</v>
      </c>
      <c r="M483" s="151">
        <v>3861.66</v>
      </c>
      <c r="N483" s="173">
        <f t="shared" si="7"/>
        <v>21.920000000000073</v>
      </c>
    </row>
    <row r="484" spans="1:14" ht="12.75" customHeight="1" x14ac:dyDescent="0.2">
      <c r="A484" s="201"/>
      <c r="B484" s="201"/>
      <c r="C484" s="149" t="s">
        <v>1531</v>
      </c>
      <c r="D484" s="54" t="s">
        <v>1532</v>
      </c>
      <c r="E484" s="147" t="s">
        <v>1533</v>
      </c>
      <c r="F484" s="151">
        <v>4611.76</v>
      </c>
      <c r="H484" s="223"/>
      <c r="I484" s="223"/>
      <c r="J484" s="149" t="s">
        <v>1531</v>
      </c>
      <c r="K484" s="54" t="s">
        <v>1532</v>
      </c>
      <c r="L484" s="147" t="s">
        <v>1533</v>
      </c>
      <c r="M484" s="151">
        <v>4585.7299999999996</v>
      </c>
      <c r="N484" s="173">
        <f t="shared" si="7"/>
        <v>26.030000000000655</v>
      </c>
    </row>
    <row r="485" spans="1:14" ht="12.75" customHeight="1" x14ac:dyDescent="0.2">
      <c r="A485" s="201"/>
      <c r="B485" s="201"/>
      <c r="C485" s="149" t="s">
        <v>1534</v>
      </c>
      <c r="D485" s="54" t="s">
        <v>1535</v>
      </c>
      <c r="E485" s="147" t="s">
        <v>1536</v>
      </c>
      <c r="F485" s="151">
        <v>5339.93</v>
      </c>
      <c r="H485" s="223"/>
      <c r="I485" s="223"/>
      <c r="J485" s="149" t="s">
        <v>1534</v>
      </c>
      <c r="K485" s="54" t="s">
        <v>1535</v>
      </c>
      <c r="L485" s="147" t="s">
        <v>1536</v>
      </c>
      <c r="M485" s="151">
        <v>5309.79</v>
      </c>
      <c r="N485" s="173">
        <f t="shared" si="7"/>
        <v>30.140000000000327</v>
      </c>
    </row>
    <row r="486" spans="1:14" ht="12.75" customHeight="1" x14ac:dyDescent="0.2">
      <c r="A486" s="201"/>
      <c r="B486" s="201"/>
      <c r="C486" s="149" t="s">
        <v>1537</v>
      </c>
      <c r="D486" s="54" t="s">
        <v>1538</v>
      </c>
      <c r="E486" s="147" t="s">
        <v>1539</v>
      </c>
      <c r="F486" s="151">
        <v>6068.1</v>
      </c>
      <c r="H486" s="223"/>
      <c r="I486" s="223"/>
      <c r="J486" s="149" t="s">
        <v>1537</v>
      </c>
      <c r="K486" s="54" t="s">
        <v>1538</v>
      </c>
      <c r="L486" s="147" t="s">
        <v>1539</v>
      </c>
      <c r="M486" s="151">
        <v>6033.85</v>
      </c>
      <c r="N486" s="173">
        <f t="shared" si="7"/>
        <v>34.25</v>
      </c>
    </row>
    <row r="487" spans="1:14" ht="12.75" customHeight="1" x14ac:dyDescent="0.2">
      <c r="A487" s="201"/>
      <c r="B487" s="201"/>
      <c r="C487" s="149" t="s">
        <v>1540</v>
      </c>
      <c r="D487" s="54" t="s">
        <v>1541</v>
      </c>
      <c r="E487" s="147" t="s">
        <v>1542</v>
      </c>
      <c r="F487" s="151">
        <v>6796.27</v>
      </c>
      <c r="H487" s="223"/>
      <c r="I487" s="223"/>
      <c r="J487" s="149" t="s">
        <v>1540</v>
      </c>
      <c r="K487" s="54" t="s">
        <v>1541</v>
      </c>
      <c r="L487" s="147" t="s">
        <v>1542</v>
      </c>
      <c r="M487" s="151">
        <v>6757.91</v>
      </c>
      <c r="N487" s="173">
        <f t="shared" si="7"/>
        <v>38.360000000000582</v>
      </c>
    </row>
    <row r="488" spans="1:14" ht="12.75" customHeight="1" x14ac:dyDescent="0.2">
      <c r="A488" s="202"/>
      <c r="B488" s="202"/>
      <c r="C488" s="149" t="s">
        <v>1543</v>
      </c>
      <c r="D488" s="54" t="s">
        <v>1544</v>
      </c>
      <c r="E488" s="147" t="s">
        <v>1088</v>
      </c>
      <c r="F488" s="151">
        <v>7524.44</v>
      </c>
      <c r="H488" s="223"/>
      <c r="I488" s="223"/>
      <c r="J488" s="149" t="s">
        <v>1543</v>
      </c>
      <c r="K488" s="54" t="s">
        <v>1544</v>
      </c>
      <c r="L488" s="147" t="s">
        <v>1088</v>
      </c>
      <c r="M488" s="151">
        <v>7481.97</v>
      </c>
      <c r="N488" s="173">
        <f t="shared" si="7"/>
        <v>42.469999999999345</v>
      </c>
    </row>
    <row r="489" spans="1:14" ht="12.75" customHeight="1" x14ac:dyDescent="0.2">
      <c r="A489" s="203" t="s">
        <v>63</v>
      </c>
      <c r="B489" s="203" t="s">
        <v>64</v>
      </c>
      <c r="C489" s="149"/>
      <c r="D489" s="54"/>
      <c r="E489" s="212" t="s">
        <v>1545</v>
      </c>
      <c r="F489" s="213"/>
      <c r="H489" s="228" t="s">
        <v>63</v>
      </c>
      <c r="I489" s="228" t="s">
        <v>64</v>
      </c>
      <c r="J489" s="149"/>
      <c r="K489" s="54"/>
      <c r="L489" s="231" t="s">
        <v>1545</v>
      </c>
      <c r="M489" s="225"/>
      <c r="N489" s="173">
        <f t="shared" si="7"/>
        <v>0</v>
      </c>
    </row>
    <row r="490" spans="1:14" ht="12.75" customHeight="1" x14ac:dyDescent="0.2">
      <c r="A490" s="201"/>
      <c r="B490" s="201"/>
      <c r="C490" s="149" t="s">
        <v>1546</v>
      </c>
      <c r="D490" s="54" t="s">
        <v>1547</v>
      </c>
      <c r="E490" s="147" t="s">
        <v>1548</v>
      </c>
      <c r="F490" s="151">
        <v>1283.54</v>
      </c>
      <c r="H490" s="223"/>
      <c r="I490" s="223"/>
      <c r="J490" s="149" t="s">
        <v>1546</v>
      </c>
      <c r="K490" s="54" t="s">
        <v>1547</v>
      </c>
      <c r="L490" s="147" t="s">
        <v>1548</v>
      </c>
      <c r="M490" s="151">
        <v>1344.52</v>
      </c>
      <c r="N490" s="173">
        <f t="shared" si="7"/>
        <v>-60.980000000000018</v>
      </c>
    </row>
    <row r="491" spans="1:14" ht="12.75" customHeight="1" x14ac:dyDescent="0.2">
      <c r="A491" s="201"/>
      <c r="B491" s="201"/>
      <c r="C491" s="149" t="s">
        <v>1549</v>
      </c>
      <c r="D491" s="54" t="s">
        <v>1550</v>
      </c>
      <c r="E491" s="147" t="s">
        <v>1551</v>
      </c>
      <c r="F491" s="151">
        <v>2567.08</v>
      </c>
      <c r="H491" s="223"/>
      <c r="I491" s="223"/>
      <c r="J491" s="149" t="s">
        <v>1549</v>
      </c>
      <c r="K491" s="54" t="s">
        <v>1550</v>
      </c>
      <c r="L491" s="147" t="s">
        <v>1551</v>
      </c>
      <c r="M491" s="151">
        <v>2689.04</v>
      </c>
      <c r="N491" s="173">
        <f t="shared" si="7"/>
        <v>-121.96000000000004</v>
      </c>
    </row>
    <row r="492" spans="1:14" ht="12.75" customHeight="1" x14ac:dyDescent="0.2">
      <c r="A492" s="201"/>
      <c r="B492" s="201"/>
      <c r="C492" s="149" t="s">
        <v>1552</v>
      </c>
      <c r="D492" s="54" t="s">
        <v>1553</v>
      </c>
      <c r="E492" s="147" t="s">
        <v>1554</v>
      </c>
      <c r="F492" s="151">
        <v>3850.62</v>
      </c>
      <c r="H492" s="223"/>
      <c r="I492" s="223"/>
      <c r="J492" s="149" t="s">
        <v>1552</v>
      </c>
      <c r="K492" s="54" t="s">
        <v>1553</v>
      </c>
      <c r="L492" s="147" t="s">
        <v>1554</v>
      </c>
      <c r="M492" s="151">
        <v>4033.56</v>
      </c>
      <c r="N492" s="173">
        <f t="shared" si="7"/>
        <v>-182.94000000000005</v>
      </c>
    </row>
    <row r="493" spans="1:14" ht="12.75" customHeight="1" x14ac:dyDescent="0.2">
      <c r="A493" s="201"/>
      <c r="B493" s="201"/>
      <c r="C493" s="149" t="s">
        <v>1555</v>
      </c>
      <c r="D493" s="54" t="s">
        <v>1556</v>
      </c>
      <c r="E493" s="147" t="s">
        <v>1557</v>
      </c>
      <c r="F493" s="151">
        <v>5134.16</v>
      </c>
      <c r="H493" s="223"/>
      <c r="I493" s="223"/>
      <c r="J493" s="149" t="s">
        <v>1555</v>
      </c>
      <c r="K493" s="54" t="s">
        <v>1556</v>
      </c>
      <c r="L493" s="147" t="s">
        <v>1557</v>
      </c>
      <c r="M493" s="151">
        <v>5378.08</v>
      </c>
      <c r="N493" s="173">
        <f t="shared" si="7"/>
        <v>-243.92000000000007</v>
      </c>
    </row>
    <row r="494" spans="1:14" ht="12.75" customHeight="1" x14ac:dyDescent="0.2">
      <c r="A494" s="201"/>
      <c r="B494" s="201"/>
      <c r="C494" s="149" t="s">
        <v>1558</v>
      </c>
      <c r="D494" s="54"/>
      <c r="E494" s="147" t="s">
        <v>1559</v>
      </c>
      <c r="F494" s="151"/>
      <c r="H494" s="223"/>
      <c r="I494" s="223"/>
      <c r="J494" s="149" t="s">
        <v>1558</v>
      </c>
      <c r="K494" s="54"/>
      <c r="L494" s="147" t="s">
        <v>1559</v>
      </c>
      <c r="M494" s="151"/>
      <c r="N494" s="173">
        <f t="shared" si="7"/>
        <v>0</v>
      </c>
    </row>
    <row r="495" spans="1:14" ht="12.75" customHeight="1" x14ac:dyDescent="0.2">
      <c r="A495" s="201"/>
      <c r="B495" s="201"/>
      <c r="C495" s="149" t="s">
        <v>1560</v>
      </c>
      <c r="D495" s="54" t="s">
        <v>1561</v>
      </c>
      <c r="E495" s="147" t="s">
        <v>1562</v>
      </c>
      <c r="F495" s="151">
        <v>6417.7</v>
      </c>
      <c r="H495" s="223"/>
      <c r="I495" s="223"/>
      <c r="J495" s="149" t="s">
        <v>1560</v>
      </c>
      <c r="K495" s="54" t="s">
        <v>1561</v>
      </c>
      <c r="L495" s="147" t="s">
        <v>1562</v>
      </c>
      <c r="M495" s="151">
        <v>6722.6</v>
      </c>
      <c r="N495" s="173">
        <f t="shared" si="7"/>
        <v>-304.90000000000055</v>
      </c>
    </row>
    <row r="496" spans="1:14" ht="12.75" customHeight="1" x14ac:dyDescent="0.2">
      <c r="A496" s="201"/>
      <c r="B496" s="201"/>
      <c r="C496" s="149" t="s">
        <v>1563</v>
      </c>
      <c r="D496" s="54" t="s">
        <v>1564</v>
      </c>
      <c r="E496" s="147" t="s">
        <v>1565</v>
      </c>
      <c r="F496" s="151">
        <v>7701.24</v>
      </c>
      <c r="H496" s="223"/>
      <c r="I496" s="223"/>
      <c r="J496" s="149" t="s">
        <v>1563</v>
      </c>
      <c r="K496" s="54" t="s">
        <v>1564</v>
      </c>
      <c r="L496" s="147" t="s">
        <v>1565</v>
      </c>
      <c r="M496" s="151">
        <v>8067.12</v>
      </c>
      <c r="N496" s="173">
        <f t="shared" si="7"/>
        <v>-365.88000000000011</v>
      </c>
    </row>
    <row r="497" spans="1:14" ht="12.75" customHeight="1" x14ac:dyDescent="0.2">
      <c r="A497" s="201"/>
      <c r="B497" s="201"/>
      <c r="C497" s="149" t="s">
        <v>1566</v>
      </c>
      <c r="D497" s="54" t="s">
        <v>1567</v>
      </c>
      <c r="E497" s="147" t="s">
        <v>1568</v>
      </c>
      <c r="F497" s="151">
        <v>8984.7800000000007</v>
      </c>
      <c r="H497" s="223"/>
      <c r="I497" s="223"/>
      <c r="J497" s="149" t="s">
        <v>1566</v>
      </c>
      <c r="K497" s="54" t="s">
        <v>1567</v>
      </c>
      <c r="L497" s="147" t="s">
        <v>1568</v>
      </c>
      <c r="M497" s="151">
        <v>9411.64</v>
      </c>
      <c r="N497" s="173">
        <f t="shared" si="7"/>
        <v>-426.85999999999876</v>
      </c>
    </row>
    <row r="498" spans="1:14" ht="12.75" customHeight="1" x14ac:dyDescent="0.2">
      <c r="A498" s="202"/>
      <c r="B498" s="202"/>
      <c r="C498" s="149" t="s">
        <v>1569</v>
      </c>
      <c r="D498" s="54" t="s">
        <v>1570</v>
      </c>
      <c r="E498" s="147" t="s">
        <v>1571</v>
      </c>
      <c r="F498" s="151">
        <v>10268.32</v>
      </c>
      <c r="H498" s="223"/>
      <c r="I498" s="223"/>
      <c r="J498" s="149" t="s">
        <v>1569</v>
      </c>
      <c r="K498" s="54" t="s">
        <v>1570</v>
      </c>
      <c r="L498" s="147" t="s">
        <v>1571</v>
      </c>
      <c r="M498" s="151">
        <v>10756.16</v>
      </c>
      <c r="N498" s="173">
        <f t="shared" si="7"/>
        <v>-487.84000000000015</v>
      </c>
    </row>
    <row r="499" spans="1:14" ht="12.75" customHeight="1" x14ac:dyDescent="0.2">
      <c r="A499" s="203" t="s">
        <v>65</v>
      </c>
      <c r="B499" s="203" t="s">
        <v>66</v>
      </c>
      <c r="C499" s="204" t="s">
        <v>1572</v>
      </c>
      <c r="D499" s="54" t="s">
        <v>1573</v>
      </c>
      <c r="E499" s="147" t="s">
        <v>1574</v>
      </c>
      <c r="F499" s="214">
        <v>42.17</v>
      </c>
      <c r="H499" s="203" t="s">
        <v>65</v>
      </c>
      <c r="I499" s="203" t="s">
        <v>66</v>
      </c>
      <c r="J499" s="229" t="s">
        <v>1572</v>
      </c>
      <c r="K499" s="54" t="s">
        <v>1573</v>
      </c>
      <c r="L499" s="147" t="s">
        <v>1574</v>
      </c>
      <c r="M499" s="232">
        <v>43.4</v>
      </c>
      <c r="N499" s="173">
        <f t="shared" si="7"/>
        <v>-1.2299999999999969</v>
      </c>
    </row>
    <row r="500" spans="1:14" ht="12.75" customHeight="1" x14ac:dyDescent="0.2">
      <c r="A500" s="201"/>
      <c r="B500" s="201"/>
      <c r="C500" s="206"/>
      <c r="D500" s="54" t="s">
        <v>1575</v>
      </c>
      <c r="E500" s="147" t="s">
        <v>1576</v>
      </c>
      <c r="F500" s="216"/>
      <c r="H500" s="220"/>
      <c r="I500" s="220"/>
      <c r="J500" s="225"/>
      <c r="K500" s="54" t="s">
        <v>1575</v>
      </c>
      <c r="L500" s="147" t="s">
        <v>1576</v>
      </c>
      <c r="M500" s="233"/>
      <c r="N500" s="173">
        <f t="shared" si="7"/>
        <v>0</v>
      </c>
    </row>
    <row r="501" spans="1:14" ht="12.75" customHeight="1" x14ac:dyDescent="0.2">
      <c r="A501" s="201"/>
      <c r="B501" s="201"/>
      <c r="C501" s="204" t="s">
        <v>1577</v>
      </c>
      <c r="D501" s="54" t="s">
        <v>1578</v>
      </c>
      <c r="E501" s="147" t="s">
        <v>1579</v>
      </c>
      <c r="F501" s="214">
        <v>84.34</v>
      </c>
      <c r="H501" s="220"/>
      <c r="I501" s="220"/>
      <c r="J501" s="229" t="s">
        <v>1577</v>
      </c>
      <c r="K501" s="54" t="s">
        <v>1578</v>
      </c>
      <c r="L501" s="147" t="s">
        <v>1579</v>
      </c>
      <c r="M501" s="232">
        <v>86.8</v>
      </c>
      <c r="N501" s="173">
        <f t="shared" si="7"/>
        <v>-2.4599999999999937</v>
      </c>
    </row>
    <row r="502" spans="1:14" ht="12.75" customHeight="1" x14ac:dyDescent="0.2">
      <c r="A502" s="201"/>
      <c r="B502" s="201"/>
      <c r="C502" s="205"/>
      <c r="D502" s="54" t="s">
        <v>1580</v>
      </c>
      <c r="E502" s="147" t="s">
        <v>1581</v>
      </c>
      <c r="F502" s="215"/>
      <c r="H502" s="220"/>
      <c r="I502" s="220"/>
      <c r="J502" s="225"/>
      <c r="K502" s="54" t="s">
        <v>1580</v>
      </c>
      <c r="L502" s="147" t="s">
        <v>1581</v>
      </c>
      <c r="M502" s="233"/>
      <c r="N502" s="173">
        <f t="shared" si="7"/>
        <v>0</v>
      </c>
    </row>
    <row r="503" spans="1:14" ht="12.75" customHeight="1" x14ac:dyDescent="0.2">
      <c r="A503" s="201"/>
      <c r="B503" s="201"/>
      <c r="C503" s="205"/>
      <c r="D503" s="54" t="s">
        <v>1582</v>
      </c>
      <c r="E503" s="147" t="s">
        <v>1583</v>
      </c>
      <c r="F503" s="215"/>
      <c r="H503" s="220"/>
      <c r="I503" s="220"/>
      <c r="J503" s="225"/>
      <c r="K503" s="54" t="s">
        <v>1582</v>
      </c>
      <c r="L503" s="147" t="s">
        <v>1583</v>
      </c>
      <c r="M503" s="233"/>
      <c r="N503" s="173">
        <f t="shared" si="7"/>
        <v>0</v>
      </c>
    </row>
    <row r="504" spans="1:14" ht="12.75" customHeight="1" x14ac:dyDescent="0.2">
      <c r="A504" s="201"/>
      <c r="B504" s="201"/>
      <c r="C504" s="206"/>
      <c r="D504" s="54" t="s">
        <v>1584</v>
      </c>
      <c r="E504" s="147" t="s">
        <v>1585</v>
      </c>
      <c r="F504" s="216"/>
      <c r="H504" s="220"/>
      <c r="I504" s="220"/>
      <c r="J504" s="225"/>
      <c r="K504" s="54" t="s">
        <v>1584</v>
      </c>
      <c r="L504" s="147" t="s">
        <v>1585</v>
      </c>
      <c r="M504" s="233"/>
      <c r="N504" s="173">
        <f t="shared" si="7"/>
        <v>0</v>
      </c>
    </row>
    <row r="505" spans="1:14" ht="12.75" customHeight="1" x14ac:dyDescent="0.2">
      <c r="A505" s="201"/>
      <c r="B505" s="201"/>
      <c r="C505" s="204" t="s">
        <v>1586</v>
      </c>
      <c r="D505" s="54" t="s">
        <v>1587</v>
      </c>
      <c r="E505" s="147" t="s">
        <v>1588</v>
      </c>
      <c r="F505" s="214">
        <v>126.51</v>
      </c>
      <c r="H505" s="220"/>
      <c r="I505" s="220"/>
      <c r="J505" s="235" t="s">
        <v>1586</v>
      </c>
      <c r="K505" s="54" t="s">
        <v>1587</v>
      </c>
      <c r="L505" s="147" t="s">
        <v>1588</v>
      </c>
      <c r="M505" s="214">
        <v>130.19999999999999</v>
      </c>
      <c r="N505" s="173">
        <f t="shared" si="7"/>
        <v>-3.6899999999999835</v>
      </c>
    </row>
    <row r="506" spans="1:14" ht="12.75" customHeight="1" x14ac:dyDescent="0.2">
      <c r="A506" s="201"/>
      <c r="B506" s="201"/>
      <c r="C506" s="205"/>
      <c r="D506" s="54" t="s">
        <v>1589</v>
      </c>
      <c r="E506" s="147" t="s">
        <v>1590</v>
      </c>
      <c r="F506" s="215"/>
      <c r="H506" s="220"/>
      <c r="I506" s="220"/>
      <c r="J506" s="236"/>
      <c r="K506" s="54" t="s">
        <v>1589</v>
      </c>
      <c r="L506" s="147" t="s">
        <v>1590</v>
      </c>
      <c r="M506" s="238"/>
      <c r="N506" s="173">
        <f t="shared" si="7"/>
        <v>0</v>
      </c>
    </row>
    <row r="507" spans="1:14" ht="12.75" customHeight="1" x14ac:dyDescent="0.2">
      <c r="A507" s="201"/>
      <c r="B507" s="201"/>
      <c r="C507" s="205"/>
      <c r="D507" s="54" t="s">
        <v>1591</v>
      </c>
      <c r="E507" s="147" t="s">
        <v>1592</v>
      </c>
      <c r="F507" s="215"/>
      <c r="H507" s="220"/>
      <c r="I507" s="220"/>
      <c r="J507" s="236"/>
      <c r="K507" s="54" t="s">
        <v>1591</v>
      </c>
      <c r="L507" s="147" t="s">
        <v>1592</v>
      </c>
      <c r="M507" s="238"/>
      <c r="N507" s="173">
        <f t="shared" si="7"/>
        <v>0</v>
      </c>
    </row>
    <row r="508" spans="1:14" ht="12.75" customHeight="1" x14ac:dyDescent="0.2">
      <c r="A508" s="201"/>
      <c r="B508" s="201"/>
      <c r="C508" s="206"/>
      <c r="D508" s="54" t="s">
        <v>1593</v>
      </c>
      <c r="E508" s="147" t="s">
        <v>1594</v>
      </c>
      <c r="F508" s="216"/>
      <c r="H508" s="220"/>
      <c r="I508" s="220"/>
      <c r="J508" s="237"/>
      <c r="K508" s="54" t="s">
        <v>1593</v>
      </c>
      <c r="L508" s="147" t="s">
        <v>1594</v>
      </c>
      <c r="M508" s="239"/>
      <c r="N508" s="173">
        <f t="shared" si="7"/>
        <v>0</v>
      </c>
    </row>
    <row r="509" spans="1:14" ht="12.75" customHeight="1" x14ac:dyDescent="0.2">
      <c r="A509" s="201"/>
      <c r="B509" s="201"/>
      <c r="C509" s="204" t="s">
        <v>1595</v>
      </c>
      <c r="D509" s="54" t="s">
        <v>1596</v>
      </c>
      <c r="E509" s="147" t="s">
        <v>1597</v>
      </c>
      <c r="F509" s="214">
        <v>168.68</v>
      </c>
      <c r="H509" s="220"/>
      <c r="I509" s="220"/>
      <c r="J509" s="229" t="s">
        <v>1595</v>
      </c>
      <c r="K509" s="54" t="s">
        <v>1596</v>
      </c>
      <c r="L509" s="147" t="s">
        <v>1597</v>
      </c>
      <c r="M509" s="232">
        <v>173.6</v>
      </c>
      <c r="N509" s="173">
        <f t="shared" si="7"/>
        <v>-4.9199999999999875</v>
      </c>
    </row>
    <row r="510" spans="1:14" ht="12.75" customHeight="1" x14ac:dyDescent="0.2">
      <c r="A510" s="201"/>
      <c r="B510" s="201"/>
      <c r="C510" s="205"/>
      <c r="D510" s="54" t="s">
        <v>1598</v>
      </c>
      <c r="E510" s="147" t="s">
        <v>1599</v>
      </c>
      <c r="F510" s="215"/>
      <c r="H510" s="220"/>
      <c r="I510" s="220"/>
      <c r="J510" s="225"/>
      <c r="K510" s="54" t="s">
        <v>1598</v>
      </c>
      <c r="L510" s="147" t="s">
        <v>1599</v>
      </c>
      <c r="M510" s="233"/>
      <c r="N510" s="173">
        <f t="shared" si="7"/>
        <v>0</v>
      </c>
    </row>
    <row r="511" spans="1:14" ht="12.75" customHeight="1" x14ac:dyDescent="0.2">
      <c r="A511" s="201"/>
      <c r="B511" s="201"/>
      <c r="C511" s="205"/>
      <c r="D511" s="54" t="s">
        <v>1600</v>
      </c>
      <c r="E511" s="147" t="s">
        <v>1601</v>
      </c>
      <c r="F511" s="215"/>
      <c r="H511" s="220"/>
      <c r="I511" s="220"/>
      <c r="J511" s="225"/>
      <c r="K511" s="54" t="s">
        <v>1600</v>
      </c>
      <c r="L511" s="147" t="s">
        <v>1601</v>
      </c>
      <c r="M511" s="233"/>
      <c r="N511" s="173">
        <f t="shared" si="7"/>
        <v>0</v>
      </c>
    </row>
    <row r="512" spans="1:14" ht="12.75" customHeight="1" x14ac:dyDescent="0.2">
      <c r="A512" s="201"/>
      <c r="B512" s="201"/>
      <c r="C512" s="206"/>
      <c r="D512" s="54" t="s">
        <v>1602</v>
      </c>
      <c r="E512" s="147" t="s">
        <v>1603</v>
      </c>
      <c r="F512" s="216"/>
      <c r="H512" s="220"/>
      <c r="I512" s="220"/>
      <c r="J512" s="225"/>
      <c r="K512" s="54" t="s">
        <v>1602</v>
      </c>
      <c r="L512" s="147" t="s">
        <v>1603</v>
      </c>
      <c r="M512" s="233"/>
      <c r="N512" s="173">
        <f t="shared" si="7"/>
        <v>0</v>
      </c>
    </row>
    <row r="513" spans="1:14" ht="12.75" customHeight="1" x14ac:dyDescent="0.2">
      <c r="A513" s="201"/>
      <c r="B513" s="201"/>
      <c r="C513" s="204" t="s">
        <v>1604</v>
      </c>
      <c r="D513" s="54" t="s">
        <v>1605</v>
      </c>
      <c r="E513" s="147" t="s">
        <v>1606</v>
      </c>
      <c r="F513" s="214">
        <v>210.85</v>
      </c>
      <c r="H513" s="220"/>
      <c r="I513" s="220"/>
      <c r="J513" s="229" t="s">
        <v>1604</v>
      </c>
      <c r="K513" s="54" t="s">
        <v>1605</v>
      </c>
      <c r="L513" s="147" t="s">
        <v>1606</v>
      </c>
      <c r="M513" s="232">
        <v>217</v>
      </c>
      <c r="N513" s="173">
        <f t="shared" si="7"/>
        <v>-6.1500000000000057</v>
      </c>
    </row>
    <row r="514" spans="1:14" ht="12.75" customHeight="1" x14ac:dyDescent="0.2">
      <c r="A514" s="201"/>
      <c r="B514" s="201"/>
      <c r="C514" s="205"/>
      <c r="D514" s="54" t="s">
        <v>1607</v>
      </c>
      <c r="E514" s="147" t="s">
        <v>1608</v>
      </c>
      <c r="F514" s="215"/>
      <c r="H514" s="220"/>
      <c r="I514" s="220"/>
      <c r="J514" s="225"/>
      <c r="K514" s="54" t="s">
        <v>1607</v>
      </c>
      <c r="L514" s="147" t="s">
        <v>1608</v>
      </c>
      <c r="M514" s="233"/>
      <c r="N514" s="173">
        <f t="shared" si="7"/>
        <v>0</v>
      </c>
    </row>
    <row r="515" spans="1:14" ht="12.75" customHeight="1" x14ac:dyDescent="0.2">
      <c r="A515" s="201"/>
      <c r="B515" s="201"/>
      <c r="C515" s="205"/>
      <c r="D515" s="54" t="s">
        <v>1609</v>
      </c>
      <c r="E515" s="147" t="s">
        <v>1610</v>
      </c>
      <c r="F515" s="215"/>
      <c r="H515" s="220"/>
      <c r="I515" s="220"/>
      <c r="J515" s="225"/>
      <c r="K515" s="54" t="s">
        <v>1609</v>
      </c>
      <c r="L515" s="147" t="s">
        <v>1610</v>
      </c>
      <c r="M515" s="233"/>
      <c r="N515" s="173">
        <f t="shared" si="7"/>
        <v>0</v>
      </c>
    </row>
    <row r="516" spans="1:14" ht="38.25" customHeight="1" x14ac:dyDescent="0.2">
      <c r="A516" s="201"/>
      <c r="B516" s="201"/>
      <c r="C516" s="206"/>
      <c r="D516" s="54" t="s">
        <v>1611</v>
      </c>
      <c r="E516" s="147" t="s">
        <v>1612</v>
      </c>
      <c r="F516" s="216"/>
      <c r="H516" s="220"/>
      <c r="I516" s="220"/>
      <c r="J516" s="225"/>
      <c r="K516" s="54" t="s">
        <v>1611</v>
      </c>
      <c r="L516" s="147" t="s">
        <v>1612</v>
      </c>
      <c r="M516" s="233"/>
      <c r="N516" s="173">
        <f t="shared" si="7"/>
        <v>0</v>
      </c>
    </row>
    <row r="517" spans="1:14" ht="25.5" customHeight="1" x14ac:dyDescent="0.2">
      <c r="A517" s="201"/>
      <c r="B517" s="201"/>
      <c r="C517" s="204" t="s">
        <v>1613</v>
      </c>
      <c r="D517" s="54" t="s">
        <v>1614</v>
      </c>
      <c r="E517" s="147" t="s">
        <v>1615</v>
      </c>
      <c r="F517" s="214">
        <v>253.02</v>
      </c>
      <c r="H517" s="220"/>
      <c r="I517" s="220"/>
      <c r="J517" s="235" t="s">
        <v>1613</v>
      </c>
      <c r="K517" s="54" t="s">
        <v>1614</v>
      </c>
      <c r="L517" s="147" t="s">
        <v>1615</v>
      </c>
      <c r="M517" s="214">
        <v>260.39999999999998</v>
      </c>
      <c r="N517" s="173">
        <f t="shared" si="7"/>
        <v>-7.379999999999967</v>
      </c>
    </row>
    <row r="518" spans="1:14" ht="25.5" customHeight="1" x14ac:dyDescent="0.2">
      <c r="A518" s="201"/>
      <c r="B518" s="201"/>
      <c r="C518" s="205"/>
      <c r="D518" s="54" t="s">
        <v>1616</v>
      </c>
      <c r="E518" s="147" t="s">
        <v>1617</v>
      </c>
      <c r="F518" s="215"/>
      <c r="H518" s="220"/>
      <c r="I518" s="220"/>
      <c r="J518" s="236"/>
      <c r="K518" s="54" t="s">
        <v>1616</v>
      </c>
      <c r="L518" s="147" t="s">
        <v>1617</v>
      </c>
      <c r="M518" s="238"/>
      <c r="N518" s="173">
        <f t="shared" si="7"/>
        <v>0</v>
      </c>
    </row>
    <row r="519" spans="1:14" ht="25.5" customHeight="1" x14ac:dyDescent="0.2">
      <c r="A519" s="201"/>
      <c r="B519" s="201"/>
      <c r="C519" s="205"/>
      <c r="D519" s="54" t="s">
        <v>1618</v>
      </c>
      <c r="E519" s="147" t="s">
        <v>1619</v>
      </c>
      <c r="F519" s="215"/>
      <c r="H519" s="220"/>
      <c r="I519" s="220"/>
      <c r="J519" s="236"/>
      <c r="K519" s="54" t="s">
        <v>1618</v>
      </c>
      <c r="L519" s="147" t="s">
        <v>1619</v>
      </c>
      <c r="M519" s="238"/>
      <c r="N519" s="173">
        <f t="shared" si="7"/>
        <v>0</v>
      </c>
    </row>
    <row r="520" spans="1:14" ht="38.25" customHeight="1" x14ac:dyDescent="0.2">
      <c r="A520" s="202"/>
      <c r="B520" s="202"/>
      <c r="C520" s="206"/>
      <c r="D520" s="54" t="s">
        <v>1620</v>
      </c>
      <c r="E520" s="147" t="s">
        <v>1621</v>
      </c>
      <c r="F520" s="216"/>
      <c r="H520" s="221"/>
      <c r="I520" s="221"/>
      <c r="J520" s="237"/>
      <c r="K520" s="54" t="s">
        <v>1620</v>
      </c>
      <c r="L520" s="147" t="s">
        <v>1621</v>
      </c>
      <c r="M520" s="239"/>
      <c r="N520" s="173">
        <f t="shared" si="7"/>
        <v>0</v>
      </c>
    </row>
    <row r="521" spans="1:14" ht="25.5" customHeight="1" x14ac:dyDescent="0.2">
      <c r="A521" s="203" t="s">
        <v>1622</v>
      </c>
      <c r="B521" s="203" t="s">
        <v>68</v>
      </c>
      <c r="C521" s="204"/>
      <c r="D521" s="54" t="s">
        <v>1623</v>
      </c>
      <c r="E521" s="147" t="s">
        <v>1624</v>
      </c>
      <c r="F521" s="214"/>
      <c r="H521" s="261" t="s">
        <v>1622</v>
      </c>
      <c r="I521" s="203" t="s">
        <v>68</v>
      </c>
      <c r="J521" s="229"/>
      <c r="K521" s="54" t="s">
        <v>1623</v>
      </c>
      <c r="L521" s="147" t="s">
        <v>1624</v>
      </c>
      <c r="M521" s="232"/>
      <c r="N521" s="173">
        <f t="shared" ref="N521:N585" si="8">F521-M521</f>
        <v>0</v>
      </c>
    </row>
    <row r="522" spans="1:14" ht="38.25" customHeight="1" x14ac:dyDescent="0.2">
      <c r="A522" s="201"/>
      <c r="B522" s="201"/>
      <c r="C522" s="205"/>
      <c r="D522" s="54" t="s">
        <v>1625</v>
      </c>
      <c r="E522" s="147" t="s">
        <v>1626</v>
      </c>
      <c r="F522" s="215"/>
      <c r="H522" s="262"/>
      <c r="I522" s="220"/>
      <c r="J522" s="225"/>
      <c r="K522" s="54" t="s">
        <v>1625</v>
      </c>
      <c r="L522" s="147" t="s">
        <v>1626</v>
      </c>
      <c r="M522" s="233"/>
      <c r="N522" s="173">
        <f t="shared" si="8"/>
        <v>0</v>
      </c>
    </row>
    <row r="523" spans="1:14" ht="25.5" customHeight="1" x14ac:dyDescent="0.2">
      <c r="A523" s="201"/>
      <c r="B523" s="201"/>
      <c r="C523" s="205"/>
      <c r="D523" s="54" t="s">
        <v>1627</v>
      </c>
      <c r="E523" s="147" t="s">
        <v>1628</v>
      </c>
      <c r="F523" s="215"/>
      <c r="H523" s="262"/>
      <c r="I523" s="220"/>
      <c r="J523" s="225"/>
      <c r="K523" s="54" t="s">
        <v>1627</v>
      </c>
      <c r="L523" s="147" t="s">
        <v>1628</v>
      </c>
      <c r="M523" s="233"/>
      <c r="N523" s="173">
        <f t="shared" si="8"/>
        <v>0</v>
      </c>
    </row>
    <row r="524" spans="1:14" ht="25.5" customHeight="1" x14ac:dyDescent="0.2">
      <c r="A524" s="201"/>
      <c r="B524" s="201"/>
      <c r="C524" s="205"/>
      <c r="D524" s="54" t="s">
        <v>1629</v>
      </c>
      <c r="E524" s="147" t="s">
        <v>1630</v>
      </c>
      <c r="F524" s="215"/>
      <c r="H524" s="262"/>
      <c r="I524" s="220"/>
      <c r="J524" s="225"/>
      <c r="K524" s="54" t="s">
        <v>1629</v>
      </c>
      <c r="L524" s="147" t="s">
        <v>1630</v>
      </c>
      <c r="M524" s="233"/>
      <c r="N524" s="173">
        <f t="shared" si="8"/>
        <v>0</v>
      </c>
    </row>
    <row r="525" spans="1:14" ht="25.5" customHeight="1" x14ac:dyDescent="0.2">
      <c r="A525" s="201"/>
      <c r="B525" s="201"/>
      <c r="C525" s="205"/>
      <c r="D525" s="54" t="s">
        <v>1631</v>
      </c>
      <c r="E525" s="147" t="s">
        <v>1632</v>
      </c>
      <c r="F525" s="215"/>
      <c r="H525" s="262"/>
      <c r="I525" s="220"/>
      <c r="J525" s="225"/>
      <c r="K525" s="54" t="s">
        <v>1631</v>
      </c>
      <c r="L525" s="147" t="s">
        <v>1632</v>
      </c>
      <c r="M525" s="233"/>
      <c r="N525" s="173">
        <f t="shared" si="8"/>
        <v>0</v>
      </c>
    </row>
    <row r="526" spans="1:14" ht="25.5" customHeight="1" x14ac:dyDescent="0.2">
      <c r="A526" s="201"/>
      <c r="B526" s="201"/>
      <c r="C526" s="206"/>
      <c r="D526" s="54" t="s">
        <v>1633</v>
      </c>
      <c r="E526" s="147" t="s">
        <v>1634</v>
      </c>
      <c r="F526" s="216"/>
      <c r="H526" s="262"/>
      <c r="I526" s="220"/>
      <c r="J526" s="225"/>
      <c r="K526" s="54" t="s">
        <v>1633</v>
      </c>
      <c r="L526" s="147" t="s">
        <v>1634</v>
      </c>
      <c r="M526" s="233"/>
      <c r="N526" s="173">
        <f t="shared" si="8"/>
        <v>0</v>
      </c>
    </row>
    <row r="527" spans="1:14" ht="12.75" customHeight="1" x14ac:dyDescent="0.2">
      <c r="A527" s="201"/>
      <c r="B527" s="201"/>
      <c r="C527" s="149" t="s">
        <v>1635</v>
      </c>
      <c r="D527" s="60" t="s">
        <v>1636</v>
      </c>
      <c r="E527" s="147" t="s">
        <v>1637</v>
      </c>
      <c r="F527" s="151">
        <v>206.69</v>
      </c>
      <c r="H527" s="262"/>
      <c r="I527" s="220"/>
      <c r="J527" s="149" t="s">
        <v>1635</v>
      </c>
      <c r="K527" s="60" t="s">
        <v>1636</v>
      </c>
      <c r="L527" s="147" t="s">
        <v>1637</v>
      </c>
      <c r="M527" s="151">
        <v>226.83</v>
      </c>
      <c r="N527" s="173">
        <f t="shared" si="8"/>
        <v>-20.140000000000015</v>
      </c>
    </row>
    <row r="528" spans="1:14" ht="12.75" customHeight="1" x14ac:dyDescent="0.2">
      <c r="A528" s="201"/>
      <c r="B528" s="201"/>
      <c r="C528" s="149" t="s">
        <v>1638</v>
      </c>
      <c r="D528" s="60" t="s">
        <v>1639</v>
      </c>
      <c r="E528" s="147" t="s">
        <v>1640</v>
      </c>
      <c r="F528" s="151">
        <v>413.38</v>
      </c>
      <c r="H528" s="262"/>
      <c r="I528" s="220"/>
      <c r="J528" s="149" t="s">
        <v>1638</v>
      </c>
      <c r="K528" s="60" t="s">
        <v>1639</v>
      </c>
      <c r="L528" s="147" t="s">
        <v>1640</v>
      </c>
      <c r="M528" s="151">
        <v>453.66</v>
      </c>
      <c r="N528" s="173">
        <f t="shared" si="8"/>
        <v>-40.28000000000003</v>
      </c>
    </row>
    <row r="529" spans="1:14" ht="12.75" customHeight="1" x14ac:dyDescent="0.2">
      <c r="A529" s="201"/>
      <c r="B529" s="201"/>
      <c r="C529" s="149" t="s">
        <v>1641</v>
      </c>
      <c r="D529" s="60" t="s">
        <v>1642</v>
      </c>
      <c r="E529" s="147" t="s">
        <v>1643</v>
      </c>
      <c r="F529" s="151">
        <v>620.07000000000005</v>
      </c>
      <c r="H529" s="262"/>
      <c r="I529" s="220"/>
      <c r="J529" s="149" t="s">
        <v>1641</v>
      </c>
      <c r="K529" s="60" t="s">
        <v>1642</v>
      </c>
      <c r="L529" s="147" t="s">
        <v>1643</v>
      </c>
      <c r="M529" s="151">
        <v>680.49</v>
      </c>
      <c r="N529" s="173">
        <f t="shared" si="8"/>
        <v>-60.419999999999959</v>
      </c>
    </row>
    <row r="530" spans="1:14" ht="12.75" customHeight="1" x14ac:dyDescent="0.2">
      <c r="A530" s="201"/>
      <c r="B530" s="201"/>
      <c r="C530" s="149" t="s">
        <v>1644</v>
      </c>
      <c r="D530" s="60" t="s">
        <v>1645</v>
      </c>
      <c r="E530" s="147" t="s">
        <v>1646</v>
      </c>
      <c r="F530" s="151">
        <v>826.76</v>
      </c>
      <c r="H530" s="262"/>
      <c r="I530" s="220"/>
      <c r="J530" s="149" t="s">
        <v>1644</v>
      </c>
      <c r="K530" s="60" t="s">
        <v>1645</v>
      </c>
      <c r="L530" s="147" t="s">
        <v>1646</v>
      </c>
      <c r="M530" s="151">
        <v>907.32</v>
      </c>
      <c r="N530" s="173">
        <f t="shared" si="8"/>
        <v>-80.560000000000059</v>
      </c>
    </row>
    <row r="531" spans="1:14" ht="12.75" customHeight="1" x14ac:dyDescent="0.2">
      <c r="A531" s="201"/>
      <c r="B531" s="201"/>
      <c r="C531" s="149" t="s">
        <v>1647</v>
      </c>
      <c r="D531" s="60" t="s">
        <v>1648</v>
      </c>
      <c r="E531" s="147" t="s">
        <v>1649</v>
      </c>
      <c r="F531" s="151">
        <v>1033.45</v>
      </c>
      <c r="H531" s="262"/>
      <c r="I531" s="220"/>
      <c r="J531" s="149" t="s">
        <v>1647</v>
      </c>
      <c r="K531" s="60" t="s">
        <v>1648</v>
      </c>
      <c r="L531" s="147" t="s">
        <v>1649</v>
      </c>
      <c r="M531" s="151">
        <v>1134.1500000000001</v>
      </c>
      <c r="N531" s="173">
        <f t="shared" si="8"/>
        <v>-100.70000000000005</v>
      </c>
    </row>
    <row r="532" spans="1:14" ht="12.75" customHeight="1" x14ac:dyDescent="0.2">
      <c r="A532" s="201"/>
      <c r="B532" s="201"/>
      <c r="C532" s="149" t="s">
        <v>1650</v>
      </c>
      <c r="D532" s="60" t="s">
        <v>1651</v>
      </c>
      <c r="E532" s="147" t="s">
        <v>1652</v>
      </c>
      <c r="F532" s="151">
        <v>1240.1400000000001</v>
      </c>
      <c r="H532" s="262"/>
      <c r="I532" s="220"/>
      <c r="J532" s="149" t="s">
        <v>1650</v>
      </c>
      <c r="K532" s="60" t="s">
        <v>1651</v>
      </c>
      <c r="L532" s="147" t="s">
        <v>1652</v>
      </c>
      <c r="M532" s="151">
        <v>1360.98</v>
      </c>
      <c r="N532" s="173">
        <f t="shared" si="8"/>
        <v>-120.83999999999992</v>
      </c>
    </row>
    <row r="533" spans="1:14" ht="12.75" customHeight="1" x14ac:dyDescent="0.2">
      <c r="A533" s="201"/>
      <c r="B533" s="201"/>
      <c r="C533" s="149" t="s">
        <v>1653</v>
      </c>
      <c r="D533" s="60" t="s">
        <v>1654</v>
      </c>
      <c r="E533" s="147" t="s">
        <v>1655</v>
      </c>
      <c r="F533" s="151">
        <v>1446.83</v>
      </c>
      <c r="H533" s="262"/>
      <c r="I533" s="220"/>
      <c r="J533" s="149" t="s">
        <v>1653</v>
      </c>
      <c r="K533" s="60" t="s">
        <v>1654</v>
      </c>
      <c r="L533" s="147" t="s">
        <v>1655</v>
      </c>
      <c r="M533" s="151">
        <v>1587.81</v>
      </c>
      <c r="N533" s="173">
        <f t="shared" si="8"/>
        <v>-140.98000000000002</v>
      </c>
    </row>
    <row r="534" spans="1:14" ht="12.75" customHeight="1" x14ac:dyDescent="0.2">
      <c r="A534" s="201"/>
      <c r="B534" s="201"/>
      <c r="C534" s="149" t="s">
        <v>1656</v>
      </c>
      <c r="D534" s="60" t="s">
        <v>1657</v>
      </c>
      <c r="E534" s="147" t="s">
        <v>1658</v>
      </c>
      <c r="F534" s="151">
        <v>1653.52</v>
      </c>
      <c r="H534" s="262"/>
      <c r="I534" s="220"/>
      <c r="J534" s="149" t="s">
        <v>1656</v>
      </c>
      <c r="K534" s="60" t="s">
        <v>1657</v>
      </c>
      <c r="L534" s="147" t="s">
        <v>1658</v>
      </c>
      <c r="M534" s="151">
        <v>1814.64</v>
      </c>
      <c r="N534" s="173">
        <f t="shared" si="8"/>
        <v>-161.12000000000012</v>
      </c>
    </row>
    <row r="535" spans="1:14" ht="12.75" customHeight="1" x14ac:dyDescent="0.2">
      <c r="A535" s="201"/>
      <c r="B535" s="201"/>
      <c r="C535" s="149" t="s">
        <v>1659</v>
      </c>
      <c r="D535" s="60" t="s">
        <v>1660</v>
      </c>
      <c r="E535" s="147" t="s">
        <v>1661</v>
      </c>
      <c r="F535" s="151">
        <v>1860.21</v>
      </c>
      <c r="H535" s="262"/>
      <c r="I535" s="220"/>
      <c r="J535" s="149" t="s">
        <v>1659</v>
      </c>
      <c r="K535" s="60" t="s">
        <v>1660</v>
      </c>
      <c r="L535" s="147" t="s">
        <v>1661</v>
      </c>
      <c r="M535" s="151">
        <v>2041.47</v>
      </c>
      <c r="N535" s="173">
        <f t="shared" si="8"/>
        <v>-181.26</v>
      </c>
    </row>
    <row r="536" spans="1:14" ht="12.75" customHeight="1" x14ac:dyDescent="0.2">
      <c r="A536" s="201"/>
      <c r="B536" s="201"/>
      <c r="C536" s="149" t="s">
        <v>1662</v>
      </c>
      <c r="D536" s="60" t="s">
        <v>1663</v>
      </c>
      <c r="E536" s="147" t="s">
        <v>1664</v>
      </c>
      <c r="F536" s="151">
        <v>2066.9</v>
      </c>
      <c r="H536" s="262"/>
      <c r="I536" s="220"/>
      <c r="J536" s="149" t="s">
        <v>1662</v>
      </c>
      <c r="K536" s="60" t="s">
        <v>1663</v>
      </c>
      <c r="L536" s="147" t="s">
        <v>1664</v>
      </c>
      <c r="M536" s="151">
        <v>2268.3000000000002</v>
      </c>
      <c r="N536" s="173">
        <f t="shared" si="8"/>
        <v>-201.40000000000009</v>
      </c>
    </row>
    <row r="537" spans="1:14" ht="12.75" customHeight="1" x14ac:dyDescent="0.2">
      <c r="A537" s="201"/>
      <c r="B537" s="201"/>
      <c r="C537" s="149" t="s">
        <v>1665</v>
      </c>
      <c r="D537" s="60" t="s">
        <v>1666</v>
      </c>
      <c r="E537" s="147" t="s">
        <v>1667</v>
      </c>
      <c r="F537" s="151">
        <v>2273.59</v>
      </c>
      <c r="H537" s="262"/>
      <c r="I537" s="220"/>
      <c r="J537" s="149" t="s">
        <v>1665</v>
      </c>
      <c r="K537" s="60" t="s">
        <v>1666</v>
      </c>
      <c r="L537" s="147" t="s">
        <v>1667</v>
      </c>
      <c r="M537" s="151">
        <v>2495.13</v>
      </c>
      <c r="N537" s="173">
        <f t="shared" si="8"/>
        <v>-221.53999999999996</v>
      </c>
    </row>
    <row r="538" spans="1:14" ht="12.75" customHeight="1" x14ac:dyDescent="0.2">
      <c r="A538" s="201"/>
      <c r="B538" s="201"/>
      <c r="C538" s="149" t="s">
        <v>1668</v>
      </c>
      <c r="D538" s="60" t="s">
        <v>1669</v>
      </c>
      <c r="E538" s="147" t="s">
        <v>1670</v>
      </c>
      <c r="F538" s="151">
        <v>2480.2800000000002</v>
      </c>
      <c r="H538" s="262"/>
      <c r="I538" s="220"/>
      <c r="J538" s="149" t="s">
        <v>1668</v>
      </c>
      <c r="K538" s="60" t="s">
        <v>1669</v>
      </c>
      <c r="L538" s="147" t="s">
        <v>1670</v>
      </c>
      <c r="M538" s="151">
        <v>2721.96</v>
      </c>
      <c r="N538" s="173">
        <f t="shared" si="8"/>
        <v>-241.67999999999984</v>
      </c>
    </row>
    <row r="539" spans="1:14" ht="12.75" customHeight="1" x14ac:dyDescent="0.2">
      <c r="A539" s="201"/>
      <c r="B539" s="201"/>
      <c r="C539" s="149" t="s">
        <v>1671</v>
      </c>
      <c r="D539" s="60" t="s">
        <v>1672</v>
      </c>
      <c r="E539" s="147" t="s">
        <v>1673</v>
      </c>
      <c r="F539" s="151">
        <v>2686.97</v>
      </c>
      <c r="H539" s="262"/>
      <c r="I539" s="220"/>
      <c r="J539" s="149" t="s">
        <v>1671</v>
      </c>
      <c r="K539" s="60" t="s">
        <v>1672</v>
      </c>
      <c r="L539" s="147" t="s">
        <v>1673</v>
      </c>
      <c r="M539" s="151">
        <v>2948.79</v>
      </c>
      <c r="N539" s="173">
        <f t="shared" si="8"/>
        <v>-261.82000000000016</v>
      </c>
    </row>
    <row r="540" spans="1:14" ht="12.75" customHeight="1" x14ac:dyDescent="0.2">
      <c r="A540" s="201"/>
      <c r="B540" s="201"/>
      <c r="C540" s="149" t="s">
        <v>1674</v>
      </c>
      <c r="D540" s="60" t="s">
        <v>1675</v>
      </c>
      <c r="E540" s="147" t="s">
        <v>1676</v>
      </c>
      <c r="F540" s="151">
        <v>2893.66</v>
      </c>
      <c r="H540" s="262"/>
      <c r="I540" s="220"/>
      <c r="J540" s="149" t="s">
        <v>1674</v>
      </c>
      <c r="K540" s="60" t="s">
        <v>1675</v>
      </c>
      <c r="L540" s="147" t="s">
        <v>1676</v>
      </c>
      <c r="M540" s="151">
        <v>3175.62</v>
      </c>
      <c r="N540" s="173">
        <f t="shared" si="8"/>
        <v>-281.96000000000004</v>
      </c>
    </row>
    <row r="541" spans="1:14" ht="12.75" customHeight="1" x14ac:dyDescent="0.2">
      <c r="A541" s="201"/>
      <c r="B541" s="201"/>
      <c r="C541" s="149" t="s">
        <v>1677</v>
      </c>
      <c r="D541" s="60" t="s">
        <v>1678</v>
      </c>
      <c r="E541" s="147" t="s">
        <v>1679</v>
      </c>
      <c r="F541" s="151">
        <v>3100.35</v>
      </c>
      <c r="H541" s="262"/>
      <c r="I541" s="220"/>
      <c r="J541" s="149" t="s">
        <v>1677</v>
      </c>
      <c r="K541" s="60" t="s">
        <v>1678</v>
      </c>
      <c r="L541" s="147" t="s">
        <v>1679</v>
      </c>
      <c r="M541" s="151">
        <v>3402.45</v>
      </c>
      <c r="N541" s="173">
        <f t="shared" si="8"/>
        <v>-302.09999999999991</v>
      </c>
    </row>
    <row r="542" spans="1:14" ht="12.75" customHeight="1" x14ac:dyDescent="0.2">
      <c r="A542" s="201"/>
      <c r="B542" s="201"/>
      <c r="C542" s="149" t="s">
        <v>1680</v>
      </c>
      <c r="D542" s="60" t="s">
        <v>1681</v>
      </c>
      <c r="E542" s="147" t="s">
        <v>1682</v>
      </c>
      <c r="F542" s="151">
        <v>3307.04</v>
      </c>
      <c r="H542" s="262"/>
      <c r="I542" s="220"/>
      <c r="J542" s="149" t="s">
        <v>1680</v>
      </c>
      <c r="K542" s="60" t="s">
        <v>1681</v>
      </c>
      <c r="L542" s="147" t="s">
        <v>1682</v>
      </c>
      <c r="M542" s="151">
        <v>3629.28</v>
      </c>
      <c r="N542" s="173">
        <f t="shared" si="8"/>
        <v>-322.24000000000024</v>
      </c>
    </row>
    <row r="543" spans="1:14" ht="12.75" customHeight="1" x14ac:dyDescent="0.2">
      <c r="A543" s="201"/>
      <c r="B543" s="201"/>
      <c r="C543" s="149" t="s">
        <v>1683</v>
      </c>
      <c r="D543" s="60" t="s">
        <v>1684</v>
      </c>
      <c r="E543" s="147" t="s">
        <v>1685</v>
      </c>
      <c r="F543" s="151">
        <v>3513.73</v>
      </c>
      <c r="H543" s="262"/>
      <c r="I543" s="220"/>
      <c r="J543" s="149" t="s">
        <v>1683</v>
      </c>
      <c r="K543" s="60" t="s">
        <v>1684</v>
      </c>
      <c r="L543" s="147" t="s">
        <v>1685</v>
      </c>
      <c r="M543" s="151">
        <v>3856.11</v>
      </c>
      <c r="N543" s="173">
        <f t="shared" si="8"/>
        <v>-342.38000000000011</v>
      </c>
    </row>
    <row r="544" spans="1:14" ht="12.75" customHeight="1" x14ac:dyDescent="0.2">
      <c r="A544" s="201"/>
      <c r="B544" s="201"/>
      <c r="C544" s="149" t="s">
        <v>1686</v>
      </c>
      <c r="D544" s="60" t="s">
        <v>1687</v>
      </c>
      <c r="E544" s="147" t="s">
        <v>1688</v>
      </c>
      <c r="F544" s="151">
        <v>3720.42</v>
      </c>
      <c r="H544" s="262"/>
      <c r="I544" s="220"/>
      <c r="J544" s="149" t="s">
        <v>1686</v>
      </c>
      <c r="K544" s="60" t="s">
        <v>1687</v>
      </c>
      <c r="L544" s="147" t="s">
        <v>1688</v>
      </c>
      <c r="M544" s="151">
        <v>4082.94</v>
      </c>
      <c r="N544" s="173">
        <f t="shared" si="8"/>
        <v>-362.52</v>
      </c>
    </row>
    <row r="545" spans="1:14" ht="12.75" customHeight="1" x14ac:dyDescent="0.2">
      <c r="A545" s="201"/>
      <c r="B545" s="201"/>
      <c r="C545" s="149" t="s">
        <v>1689</v>
      </c>
      <c r="D545" s="60" t="s">
        <v>1690</v>
      </c>
      <c r="E545" s="147" t="s">
        <v>1691</v>
      </c>
      <c r="F545" s="151">
        <v>3927.11</v>
      </c>
      <c r="H545" s="262"/>
      <c r="I545" s="220"/>
      <c r="J545" s="149" t="s">
        <v>1689</v>
      </c>
      <c r="K545" s="60" t="s">
        <v>1690</v>
      </c>
      <c r="L545" s="147" t="s">
        <v>1691</v>
      </c>
      <c r="M545" s="151">
        <v>4309.7700000000004</v>
      </c>
      <c r="N545" s="173">
        <f t="shared" si="8"/>
        <v>-382.66000000000031</v>
      </c>
    </row>
    <row r="546" spans="1:14" ht="12.75" customHeight="1" x14ac:dyDescent="0.2">
      <c r="A546" s="201"/>
      <c r="B546" s="201"/>
      <c r="C546" s="149" t="s">
        <v>1692</v>
      </c>
      <c r="D546" s="60" t="s">
        <v>1693</v>
      </c>
      <c r="E546" s="147" t="s">
        <v>1694</v>
      </c>
      <c r="F546" s="151">
        <v>4133.8</v>
      </c>
      <c r="H546" s="262"/>
      <c r="I546" s="220"/>
      <c r="J546" s="149" t="s">
        <v>1692</v>
      </c>
      <c r="K546" s="60" t="s">
        <v>1693</v>
      </c>
      <c r="L546" s="147" t="s">
        <v>1694</v>
      </c>
      <c r="M546" s="151">
        <v>4536.6000000000004</v>
      </c>
      <c r="N546" s="173">
        <f t="shared" si="8"/>
        <v>-402.80000000000018</v>
      </c>
    </row>
    <row r="547" spans="1:14" ht="12.75" customHeight="1" x14ac:dyDescent="0.2">
      <c r="A547" s="201"/>
      <c r="B547" s="201"/>
      <c r="C547" s="149" t="s">
        <v>1695</v>
      </c>
      <c r="D547" s="60"/>
      <c r="E547" s="147" t="s">
        <v>1696</v>
      </c>
      <c r="F547" s="151"/>
      <c r="H547" s="262"/>
      <c r="I547" s="220"/>
      <c r="J547" s="149" t="s">
        <v>1695</v>
      </c>
      <c r="K547" s="60"/>
      <c r="L547" s="147" t="s">
        <v>5033</v>
      </c>
      <c r="M547" s="151"/>
      <c r="N547" s="173">
        <f t="shared" si="8"/>
        <v>0</v>
      </c>
    </row>
    <row r="548" spans="1:14" ht="12.75" customHeight="1" x14ac:dyDescent="0.2">
      <c r="A548" s="201"/>
      <c r="B548" s="201"/>
      <c r="C548" s="149" t="s">
        <v>1697</v>
      </c>
      <c r="D548" s="60" t="s">
        <v>1698</v>
      </c>
      <c r="E548" s="147" t="s">
        <v>1699</v>
      </c>
      <c r="F548" s="151">
        <v>4340.49</v>
      </c>
      <c r="H548" s="262"/>
      <c r="I548" s="220"/>
      <c r="J548" s="149" t="s">
        <v>1697</v>
      </c>
      <c r="K548" s="60" t="s">
        <v>1698</v>
      </c>
      <c r="L548" s="147" t="s">
        <v>1699</v>
      </c>
      <c r="M548" s="151">
        <v>4763.43</v>
      </c>
      <c r="N548" s="173">
        <f t="shared" si="8"/>
        <v>-422.94000000000051</v>
      </c>
    </row>
    <row r="549" spans="1:14" ht="12.75" customHeight="1" x14ac:dyDescent="0.2">
      <c r="A549" s="201"/>
      <c r="B549" s="201"/>
      <c r="C549" s="149" t="s">
        <v>1700</v>
      </c>
      <c r="D549" s="60" t="s">
        <v>1701</v>
      </c>
      <c r="E549" s="147" t="s">
        <v>1702</v>
      </c>
      <c r="F549" s="151">
        <v>4547.18</v>
      </c>
      <c r="H549" s="262"/>
      <c r="I549" s="220"/>
      <c r="J549" s="149" t="s">
        <v>1700</v>
      </c>
      <c r="K549" s="60" t="s">
        <v>1701</v>
      </c>
      <c r="L549" s="147" t="s">
        <v>1702</v>
      </c>
      <c r="M549" s="151">
        <v>4990.26</v>
      </c>
      <c r="N549" s="173">
        <f t="shared" si="8"/>
        <v>-443.07999999999993</v>
      </c>
    </row>
    <row r="550" spans="1:14" ht="12.75" customHeight="1" x14ac:dyDescent="0.2">
      <c r="A550" s="201"/>
      <c r="B550" s="201"/>
      <c r="C550" s="149" t="s">
        <v>1703</v>
      </c>
      <c r="D550" s="60" t="s">
        <v>1704</v>
      </c>
      <c r="E550" s="147" t="s">
        <v>1705</v>
      </c>
      <c r="F550" s="151">
        <v>4753.87</v>
      </c>
      <c r="H550" s="262"/>
      <c r="I550" s="220"/>
      <c r="J550" s="149" t="s">
        <v>1703</v>
      </c>
      <c r="K550" s="60" t="s">
        <v>1704</v>
      </c>
      <c r="L550" s="147" t="s">
        <v>1705</v>
      </c>
      <c r="M550" s="151">
        <v>5217.09</v>
      </c>
      <c r="N550" s="173">
        <f t="shared" si="8"/>
        <v>-463.22000000000025</v>
      </c>
    </row>
    <row r="551" spans="1:14" ht="12.75" customHeight="1" x14ac:dyDescent="0.2">
      <c r="A551" s="201"/>
      <c r="B551" s="201"/>
      <c r="C551" s="149" t="s">
        <v>1706</v>
      </c>
      <c r="D551" s="60" t="s">
        <v>1707</v>
      </c>
      <c r="E551" s="147" t="s">
        <v>1708</v>
      </c>
      <c r="F551" s="151">
        <v>4960.5600000000004</v>
      </c>
      <c r="H551" s="262"/>
      <c r="I551" s="220"/>
      <c r="J551" s="149" t="s">
        <v>1706</v>
      </c>
      <c r="K551" s="60" t="s">
        <v>1707</v>
      </c>
      <c r="L551" s="147" t="s">
        <v>1708</v>
      </c>
      <c r="M551" s="151">
        <v>5443.92</v>
      </c>
      <c r="N551" s="173">
        <f t="shared" si="8"/>
        <v>-483.35999999999967</v>
      </c>
    </row>
    <row r="552" spans="1:14" ht="12.75" customHeight="1" x14ac:dyDescent="0.2">
      <c r="A552" s="201"/>
      <c r="B552" s="201"/>
      <c r="C552" s="149" t="s">
        <v>1709</v>
      </c>
      <c r="D552" s="60" t="s">
        <v>1710</v>
      </c>
      <c r="E552" s="147" t="s">
        <v>1711</v>
      </c>
      <c r="F552" s="151">
        <v>5167.25</v>
      </c>
      <c r="H552" s="262"/>
      <c r="I552" s="220"/>
      <c r="J552" s="149" t="s">
        <v>1709</v>
      </c>
      <c r="K552" s="60" t="s">
        <v>1710</v>
      </c>
      <c r="L552" s="147" t="s">
        <v>1711</v>
      </c>
      <c r="M552" s="151">
        <v>5670.75</v>
      </c>
      <c r="N552" s="173">
        <f t="shared" si="8"/>
        <v>-503.5</v>
      </c>
    </row>
    <row r="553" spans="1:14" ht="12.75" customHeight="1" x14ac:dyDescent="0.2">
      <c r="A553" s="201"/>
      <c r="B553" s="201"/>
      <c r="C553" s="149" t="s">
        <v>1712</v>
      </c>
      <c r="D553" s="60" t="s">
        <v>1713</v>
      </c>
      <c r="E553" s="147" t="s">
        <v>1714</v>
      </c>
      <c r="F553" s="151">
        <v>5373.94</v>
      </c>
      <c r="H553" s="262"/>
      <c r="I553" s="220"/>
      <c r="J553" s="149" t="s">
        <v>1712</v>
      </c>
      <c r="K553" s="60" t="s">
        <v>1713</v>
      </c>
      <c r="L553" s="147" t="s">
        <v>1714</v>
      </c>
      <c r="M553" s="151">
        <v>5897.58</v>
      </c>
      <c r="N553" s="173">
        <f t="shared" si="8"/>
        <v>-523.64000000000033</v>
      </c>
    </row>
    <row r="554" spans="1:14" ht="12.75" customHeight="1" x14ac:dyDescent="0.2">
      <c r="A554" s="201"/>
      <c r="B554" s="201"/>
      <c r="C554" s="149" t="s">
        <v>5087</v>
      </c>
      <c r="D554" s="54"/>
      <c r="E554" s="147" t="s">
        <v>5087</v>
      </c>
      <c r="F554" s="151"/>
      <c r="H554" s="262"/>
      <c r="I554" s="220"/>
      <c r="J554" s="149"/>
      <c r="K554" s="60"/>
      <c r="L554" s="147"/>
      <c r="M554" s="151"/>
      <c r="N554" s="173"/>
    </row>
    <row r="555" spans="1:14" ht="12.75" customHeight="1" x14ac:dyDescent="0.2">
      <c r="A555" s="201"/>
      <c r="B555" s="201"/>
      <c r="C555" s="149" t="s">
        <v>1715</v>
      </c>
      <c r="D555" s="60" t="s">
        <v>1716</v>
      </c>
      <c r="E555" s="147" t="s">
        <v>1717</v>
      </c>
      <c r="F555" s="151">
        <v>5580.63</v>
      </c>
      <c r="H555" s="262"/>
      <c r="I555" s="220"/>
      <c r="J555" s="149" t="s">
        <v>1715</v>
      </c>
      <c r="K555" s="60" t="s">
        <v>1716</v>
      </c>
      <c r="L555" s="147" t="s">
        <v>1717</v>
      </c>
      <c r="M555" s="151">
        <v>6124.41</v>
      </c>
      <c r="N555" s="173">
        <f t="shared" si="8"/>
        <v>-543.77999999999975</v>
      </c>
    </row>
    <row r="556" spans="1:14" ht="12.75" customHeight="1" x14ac:dyDescent="0.2">
      <c r="A556" s="201"/>
      <c r="B556" s="201"/>
      <c r="C556" s="149" t="s">
        <v>1718</v>
      </c>
      <c r="D556" s="60"/>
      <c r="E556" s="147" t="s">
        <v>1719</v>
      </c>
      <c r="F556" s="151"/>
      <c r="H556" s="262"/>
      <c r="I556" s="220"/>
      <c r="J556" s="149" t="s">
        <v>1718</v>
      </c>
      <c r="K556" s="60" t="s">
        <v>5034</v>
      </c>
      <c r="L556" s="147" t="s">
        <v>5035</v>
      </c>
      <c r="M556" s="151">
        <v>6351.24</v>
      </c>
      <c r="N556" s="173">
        <f t="shared" si="8"/>
        <v>-6351.24</v>
      </c>
    </row>
    <row r="557" spans="1:14" ht="12.75" customHeight="1" x14ac:dyDescent="0.2">
      <c r="A557" s="201"/>
      <c r="B557" s="201"/>
      <c r="C557" s="160" t="s">
        <v>1720</v>
      </c>
      <c r="D557" s="60" t="s">
        <v>1721</v>
      </c>
      <c r="E557" s="161" t="s">
        <v>1722</v>
      </c>
      <c r="F557" s="162">
        <v>5787.32</v>
      </c>
      <c r="H557" s="262"/>
      <c r="I557" s="220"/>
      <c r="J557" s="240"/>
      <c r="K557" s="264"/>
      <c r="L557" s="261"/>
      <c r="M557" s="243"/>
      <c r="N557" s="173">
        <f t="shared" si="8"/>
        <v>5787.32</v>
      </c>
    </row>
    <row r="558" spans="1:14" ht="12.75" customHeight="1" x14ac:dyDescent="0.2">
      <c r="A558" s="201"/>
      <c r="B558" s="201"/>
      <c r="C558" s="160" t="s">
        <v>1723</v>
      </c>
      <c r="D558" s="60" t="s">
        <v>1724</v>
      </c>
      <c r="E558" s="161" t="s">
        <v>1725</v>
      </c>
      <c r="F558" s="162">
        <v>6200.7</v>
      </c>
      <c r="H558" s="262"/>
      <c r="I558" s="220"/>
      <c r="J558" s="241"/>
      <c r="K558" s="265"/>
      <c r="L558" s="262"/>
      <c r="M558" s="244"/>
      <c r="N558" s="173">
        <f t="shared" si="8"/>
        <v>6200.7</v>
      </c>
    </row>
    <row r="559" spans="1:14" ht="12.75" customHeight="1" x14ac:dyDescent="0.2">
      <c r="A559" s="201"/>
      <c r="B559" s="201"/>
      <c r="C559" s="160" t="s">
        <v>1726</v>
      </c>
      <c r="D559" s="60" t="s">
        <v>1727</v>
      </c>
      <c r="E559" s="161" t="s">
        <v>1728</v>
      </c>
      <c r="F559" s="162">
        <v>6820.77</v>
      </c>
      <c r="H559" s="262"/>
      <c r="I559" s="220"/>
      <c r="J559" s="241"/>
      <c r="K559" s="265"/>
      <c r="L559" s="262"/>
      <c r="M559" s="244"/>
      <c r="N559" s="173">
        <f t="shared" si="8"/>
        <v>6820.77</v>
      </c>
    </row>
    <row r="560" spans="1:14" ht="12.75" customHeight="1" x14ac:dyDescent="0.2">
      <c r="A560" s="201"/>
      <c r="B560" s="201"/>
      <c r="C560" s="160" t="s">
        <v>1729</v>
      </c>
      <c r="D560" s="60" t="s">
        <v>1730</v>
      </c>
      <c r="E560" s="161" t="s">
        <v>1731</v>
      </c>
      <c r="F560" s="162">
        <v>7440.84</v>
      </c>
      <c r="H560" s="262"/>
      <c r="I560" s="220"/>
      <c r="J560" s="241"/>
      <c r="K560" s="265"/>
      <c r="L560" s="262"/>
      <c r="M560" s="244"/>
      <c r="N560" s="173">
        <f t="shared" si="8"/>
        <v>7440.84</v>
      </c>
    </row>
    <row r="561" spans="1:14" ht="12.75" customHeight="1" x14ac:dyDescent="0.2">
      <c r="A561" s="201"/>
      <c r="B561" s="201"/>
      <c r="C561" s="160" t="s">
        <v>1732</v>
      </c>
      <c r="D561" s="60" t="s">
        <v>1733</v>
      </c>
      <c r="E561" s="161" t="s">
        <v>1734</v>
      </c>
      <c r="F561" s="162">
        <v>8060.91</v>
      </c>
      <c r="H561" s="262"/>
      <c r="I561" s="220"/>
      <c r="J561" s="241"/>
      <c r="K561" s="265"/>
      <c r="L561" s="262"/>
      <c r="M561" s="244"/>
      <c r="N561" s="173">
        <f t="shared" si="8"/>
        <v>8060.91</v>
      </c>
    </row>
    <row r="562" spans="1:14" ht="12.75" customHeight="1" x14ac:dyDescent="0.2">
      <c r="A562" s="201"/>
      <c r="B562" s="201"/>
      <c r="C562" s="160" t="s">
        <v>1735</v>
      </c>
      <c r="D562" s="60" t="s">
        <v>1736</v>
      </c>
      <c r="E562" s="161" t="s">
        <v>1737</v>
      </c>
      <c r="F562" s="162">
        <v>8887.67</v>
      </c>
      <c r="H562" s="262"/>
      <c r="I562" s="220"/>
      <c r="J562" s="241"/>
      <c r="K562" s="265"/>
      <c r="L562" s="262"/>
      <c r="M562" s="244"/>
      <c r="N562" s="173">
        <f t="shared" si="8"/>
        <v>8887.67</v>
      </c>
    </row>
    <row r="563" spans="1:14" ht="12.75" customHeight="1" x14ac:dyDescent="0.2">
      <c r="A563" s="201"/>
      <c r="B563" s="201"/>
      <c r="C563" s="160" t="s">
        <v>1738</v>
      </c>
      <c r="D563" s="60" t="s">
        <v>1739</v>
      </c>
      <c r="E563" s="161" t="s">
        <v>1740</v>
      </c>
      <c r="F563" s="162">
        <v>9921.1200000000008</v>
      </c>
      <c r="H563" s="262"/>
      <c r="I563" s="220"/>
      <c r="J563" s="241"/>
      <c r="K563" s="265"/>
      <c r="L563" s="262"/>
      <c r="M563" s="244"/>
      <c r="N563" s="173">
        <f t="shared" si="8"/>
        <v>9921.1200000000008</v>
      </c>
    </row>
    <row r="564" spans="1:14" ht="12.75" customHeight="1" x14ac:dyDescent="0.2">
      <c r="A564" s="201"/>
      <c r="B564" s="201"/>
      <c r="C564" s="160" t="s">
        <v>1741</v>
      </c>
      <c r="D564" s="60" t="s">
        <v>1742</v>
      </c>
      <c r="E564" s="161" t="s">
        <v>1743</v>
      </c>
      <c r="F564" s="162">
        <v>10954.57</v>
      </c>
      <c r="H564" s="262"/>
      <c r="I564" s="220"/>
      <c r="J564" s="241"/>
      <c r="K564" s="265"/>
      <c r="L564" s="262"/>
      <c r="M564" s="244"/>
      <c r="N564" s="173">
        <f t="shared" si="8"/>
        <v>10954.57</v>
      </c>
    </row>
    <row r="565" spans="1:14" ht="12.75" customHeight="1" x14ac:dyDescent="0.2">
      <c r="A565" s="201"/>
      <c r="B565" s="201"/>
      <c r="C565" s="160" t="s">
        <v>1744</v>
      </c>
      <c r="D565" s="60" t="s">
        <v>1745</v>
      </c>
      <c r="E565" s="161" t="s">
        <v>1746</v>
      </c>
      <c r="F565" s="162">
        <v>11988.02</v>
      </c>
      <c r="H565" s="262"/>
      <c r="I565" s="220"/>
      <c r="J565" s="241"/>
      <c r="K565" s="265"/>
      <c r="L565" s="262"/>
      <c r="M565" s="244"/>
      <c r="N565" s="173">
        <f t="shared" si="8"/>
        <v>11988.02</v>
      </c>
    </row>
    <row r="566" spans="1:14" ht="12.75" customHeight="1" x14ac:dyDescent="0.2">
      <c r="A566" s="201"/>
      <c r="B566" s="201"/>
      <c r="C566" s="160" t="s">
        <v>1747</v>
      </c>
      <c r="D566" s="60" t="s">
        <v>1748</v>
      </c>
      <c r="E566" s="161" t="s">
        <v>1749</v>
      </c>
      <c r="F566" s="162">
        <v>13021.47</v>
      </c>
      <c r="H566" s="262"/>
      <c r="I566" s="220"/>
      <c r="J566" s="241"/>
      <c r="K566" s="265"/>
      <c r="L566" s="262"/>
      <c r="M566" s="244"/>
      <c r="N566" s="173">
        <f t="shared" si="8"/>
        <v>13021.47</v>
      </c>
    </row>
    <row r="567" spans="1:14" ht="12.75" customHeight="1" x14ac:dyDescent="0.2">
      <c r="A567" s="201"/>
      <c r="B567" s="201"/>
      <c r="C567" s="160" t="s">
        <v>1750</v>
      </c>
      <c r="D567" s="60" t="s">
        <v>1751</v>
      </c>
      <c r="E567" s="161" t="s">
        <v>1752</v>
      </c>
      <c r="F567" s="162">
        <v>14054.92</v>
      </c>
      <c r="H567" s="262"/>
      <c r="I567" s="220"/>
      <c r="J567" s="241"/>
      <c r="K567" s="265"/>
      <c r="L567" s="262"/>
      <c r="M567" s="244"/>
      <c r="N567" s="173">
        <f t="shared" si="8"/>
        <v>14054.92</v>
      </c>
    </row>
    <row r="568" spans="1:14" ht="12.75" customHeight="1" x14ac:dyDescent="0.2">
      <c r="A568" s="201"/>
      <c r="B568" s="201"/>
      <c r="C568" s="160" t="s">
        <v>1753</v>
      </c>
      <c r="D568" s="60" t="s">
        <v>1754</v>
      </c>
      <c r="E568" s="161" t="s">
        <v>1755</v>
      </c>
      <c r="F568" s="162">
        <v>15295.06</v>
      </c>
      <c r="H568" s="262"/>
      <c r="I568" s="220"/>
      <c r="J568" s="241"/>
      <c r="K568" s="265"/>
      <c r="L568" s="262"/>
      <c r="M568" s="244"/>
      <c r="N568" s="173">
        <f t="shared" si="8"/>
        <v>15295.06</v>
      </c>
    </row>
    <row r="569" spans="1:14" ht="12.75" customHeight="1" x14ac:dyDescent="0.2">
      <c r="A569" s="201"/>
      <c r="B569" s="201"/>
      <c r="C569" s="160" t="s">
        <v>1756</v>
      </c>
      <c r="D569" s="60" t="s">
        <v>1757</v>
      </c>
      <c r="E569" s="161" t="s">
        <v>1758</v>
      </c>
      <c r="F569" s="162">
        <v>17361.96</v>
      </c>
      <c r="H569" s="262"/>
      <c r="I569" s="220"/>
      <c r="J569" s="241"/>
      <c r="K569" s="265"/>
      <c r="L569" s="262"/>
      <c r="M569" s="244"/>
      <c r="N569" s="173">
        <f t="shared" si="8"/>
        <v>17361.96</v>
      </c>
    </row>
    <row r="570" spans="1:14" ht="12.75" customHeight="1" x14ac:dyDescent="0.2">
      <c r="A570" s="201"/>
      <c r="B570" s="201"/>
      <c r="C570" s="160" t="s">
        <v>1759</v>
      </c>
      <c r="D570" s="60" t="s">
        <v>1760</v>
      </c>
      <c r="E570" s="161" t="s">
        <v>1761</v>
      </c>
      <c r="F570" s="162">
        <v>20669</v>
      </c>
      <c r="H570" s="262"/>
      <c r="I570" s="220"/>
      <c r="J570" s="241"/>
      <c r="K570" s="265"/>
      <c r="L570" s="262"/>
      <c r="M570" s="244"/>
      <c r="N570" s="173">
        <f t="shared" si="8"/>
        <v>20669</v>
      </c>
    </row>
    <row r="571" spans="1:14" ht="12.75" customHeight="1" x14ac:dyDescent="0.2">
      <c r="A571" s="201"/>
      <c r="B571" s="201"/>
      <c r="C571" s="160" t="s">
        <v>1762</v>
      </c>
      <c r="D571" s="60" t="s">
        <v>1763</v>
      </c>
      <c r="E571" s="161" t="s">
        <v>1764</v>
      </c>
      <c r="F571" s="162">
        <v>27076.39</v>
      </c>
      <c r="H571" s="262"/>
      <c r="I571" s="220"/>
      <c r="J571" s="241"/>
      <c r="K571" s="265"/>
      <c r="L571" s="262"/>
      <c r="M571" s="244"/>
      <c r="N571" s="173">
        <f t="shared" si="8"/>
        <v>27076.39</v>
      </c>
    </row>
    <row r="572" spans="1:14" ht="12.75" customHeight="1" x14ac:dyDescent="0.2">
      <c r="A572" s="202"/>
      <c r="B572" s="202"/>
      <c r="C572" s="160" t="s">
        <v>1765</v>
      </c>
      <c r="D572" s="60" t="s">
        <v>1766</v>
      </c>
      <c r="E572" s="161" t="s">
        <v>1767</v>
      </c>
      <c r="F572" s="162">
        <v>31210.19</v>
      </c>
      <c r="H572" s="263"/>
      <c r="I572" s="221"/>
      <c r="J572" s="242"/>
      <c r="K572" s="266"/>
      <c r="L572" s="263"/>
      <c r="M572" s="245"/>
      <c r="N572" s="173">
        <f t="shared" si="8"/>
        <v>31210.19</v>
      </c>
    </row>
    <row r="573" spans="1:14" ht="12.75" customHeight="1" x14ac:dyDescent="0.2">
      <c r="A573" s="203" t="s">
        <v>1768</v>
      </c>
      <c r="B573" s="203" t="s">
        <v>70</v>
      </c>
      <c r="C573" s="204"/>
      <c r="D573" s="54" t="s">
        <v>1769</v>
      </c>
      <c r="E573" s="147" t="s">
        <v>1770</v>
      </c>
      <c r="F573" s="214"/>
      <c r="H573" s="203" t="s">
        <v>1768</v>
      </c>
      <c r="I573" s="203" t="s">
        <v>70</v>
      </c>
      <c r="J573" s="240"/>
      <c r="K573" s="54" t="s">
        <v>1769</v>
      </c>
      <c r="L573" s="147" t="s">
        <v>1770</v>
      </c>
      <c r="M573" s="243"/>
      <c r="N573" s="173">
        <f t="shared" si="8"/>
        <v>0</v>
      </c>
    </row>
    <row r="574" spans="1:14" ht="12.75" customHeight="1" x14ac:dyDescent="0.2">
      <c r="A574" s="201"/>
      <c r="B574" s="201"/>
      <c r="C574" s="205"/>
      <c r="D574" s="54" t="s">
        <v>1771</v>
      </c>
      <c r="E574" s="147" t="s">
        <v>1772</v>
      </c>
      <c r="F574" s="215"/>
      <c r="H574" s="220"/>
      <c r="I574" s="220"/>
      <c r="J574" s="241"/>
      <c r="K574" s="54" t="s">
        <v>1771</v>
      </c>
      <c r="L574" s="147" t="s">
        <v>1772</v>
      </c>
      <c r="M574" s="244"/>
      <c r="N574" s="173">
        <f t="shared" si="8"/>
        <v>0</v>
      </c>
    </row>
    <row r="575" spans="1:14" ht="12.75" customHeight="1" x14ac:dyDescent="0.2">
      <c r="A575" s="201"/>
      <c r="B575" s="201"/>
      <c r="C575" s="205"/>
      <c r="D575" s="54" t="s">
        <v>1773</v>
      </c>
      <c r="E575" s="147" t="s">
        <v>1774</v>
      </c>
      <c r="F575" s="215"/>
      <c r="H575" s="220"/>
      <c r="I575" s="220"/>
      <c r="J575" s="241"/>
      <c r="K575" s="54" t="s">
        <v>1773</v>
      </c>
      <c r="L575" s="147" t="s">
        <v>1774</v>
      </c>
      <c r="M575" s="244"/>
      <c r="N575" s="173">
        <f t="shared" si="8"/>
        <v>0</v>
      </c>
    </row>
    <row r="576" spans="1:14" ht="12.75" customHeight="1" x14ac:dyDescent="0.2">
      <c r="A576" s="201"/>
      <c r="B576" s="201"/>
      <c r="C576" s="205"/>
      <c r="D576" s="54" t="s">
        <v>1775</v>
      </c>
      <c r="E576" s="147" t="s">
        <v>1776</v>
      </c>
      <c r="F576" s="215"/>
      <c r="H576" s="220"/>
      <c r="I576" s="220"/>
      <c r="J576" s="241"/>
      <c r="K576" s="54" t="s">
        <v>1775</v>
      </c>
      <c r="L576" s="147" t="s">
        <v>1776</v>
      </c>
      <c r="M576" s="244"/>
      <c r="N576" s="173">
        <f t="shared" si="8"/>
        <v>0</v>
      </c>
    </row>
    <row r="577" spans="1:14" ht="12.75" customHeight="1" x14ac:dyDescent="0.2">
      <c r="A577" s="201"/>
      <c r="B577" s="201"/>
      <c r="C577" s="205"/>
      <c r="D577" s="54" t="s">
        <v>1777</v>
      </c>
      <c r="E577" s="147" t="s">
        <v>1778</v>
      </c>
      <c r="F577" s="215"/>
      <c r="H577" s="220"/>
      <c r="I577" s="220"/>
      <c r="J577" s="241"/>
      <c r="K577" s="54" t="s">
        <v>1777</v>
      </c>
      <c r="L577" s="147" t="s">
        <v>1778</v>
      </c>
      <c r="M577" s="244"/>
      <c r="N577" s="173">
        <f t="shared" si="8"/>
        <v>0</v>
      </c>
    </row>
    <row r="578" spans="1:14" ht="12.75" customHeight="1" x14ac:dyDescent="0.2">
      <c r="A578" s="201"/>
      <c r="B578" s="201"/>
      <c r="C578" s="205"/>
      <c r="D578" s="54" t="s">
        <v>1779</v>
      </c>
      <c r="E578" s="147" t="s">
        <v>1780</v>
      </c>
      <c r="F578" s="215"/>
      <c r="H578" s="220"/>
      <c r="I578" s="220"/>
      <c r="J578" s="241"/>
      <c r="K578" s="54" t="s">
        <v>1779</v>
      </c>
      <c r="L578" s="147" t="s">
        <v>1780</v>
      </c>
      <c r="M578" s="244"/>
      <c r="N578" s="173">
        <f t="shared" si="8"/>
        <v>0</v>
      </c>
    </row>
    <row r="579" spans="1:14" ht="12.75" customHeight="1" x14ac:dyDescent="0.2">
      <c r="A579" s="201"/>
      <c r="B579" s="201"/>
      <c r="C579" s="205"/>
      <c r="D579" s="54" t="s">
        <v>1781</v>
      </c>
      <c r="E579" s="147" t="s">
        <v>1782</v>
      </c>
      <c r="F579" s="215"/>
      <c r="H579" s="220"/>
      <c r="I579" s="220"/>
      <c r="J579" s="241"/>
      <c r="K579" s="54" t="s">
        <v>1781</v>
      </c>
      <c r="L579" s="147" t="s">
        <v>1782</v>
      </c>
      <c r="M579" s="244"/>
      <c r="N579" s="173">
        <f t="shared" si="8"/>
        <v>0</v>
      </c>
    </row>
    <row r="580" spans="1:14" ht="12.75" customHeight="1" x14ac:dyDescent="0.2">
      <c r="A580" s="201"/>
      <c r="B580" s="201"/>
      <c r="C580" s="205"/>
      <c r="D580" s="54" t="s">
        <v>1783</v>
      </c>
      <c r="E580" s="147" t="s">
        <v>1784</v>
      </c>
      <c r="F580" s="215"/>
      <c r="H580" s="220"/>
      <c r="I580" s="220"/>
      <c r="J580" s="241"/>
      <c r="K580" s="54" t="s">
        <v>1783</v>
      </c>
      <c r="L580" s="147" t="s">
        <v>1784</v>
      </c>
      <c r="M580" s="244"/>
      <c r="N580" s="173">
        <f t="shared" si="8"/>
        <v>0</v>
      </c>
    </row>
    <row r="581" spans="1:14" ht="12.75" customHeight="1" x14ac:dyDescent="0.2">
      <c r="A581" s="201"/>
      <c r="B581" s="201"/>
      <c r="C581" s="205"/>
      <c r="D581" s="54" t="s">
        <v>1785</v>
      </c>
      <c r="E581" s="147" t="s">
        <v>1786</v>
      </c>
      <c r="F581" s="215"/>
      <c r="H581" s="220"/>
      <c r="I581" s="220"/>
      <c r="J581" s="241"/>
      <c r="K581" s="54" t="s">
        <v>1785</v>
      </c>
      <c r="L581" s="147" t="s">
        <v>1786</v>
      </c>
      <c r="M581" s="244"/>
      <c r="N581" s="173">
        <f t="shared" si="8"/>
        <v>0</v>
      </c>
    </row>
    <row r="582" spans="1:14" ht="12.75" customHeight="1" x14ac:dyDescent="0.2">
      <c r="A582" s="201"/>
      <c r="B582" s="201"/>
      <c r="C582" s="205"/>
      <c r="D582" s="54" t="s">
        <v>1787</v>
      </c>
      <c r="E582" s="147" t="s">
        <v>1788</v>
      </c>
      <c r="F582" s="215"/>
      <c r="H582" s="220"/>
      <c r="I582" s="220"/>
      <c r="J582" s="241"/>
      <c r="K582" s="54" t="s">
        <v>1787</v>
      </c>
      <c r="L582" s="147" t="s">
        <v>1788</v>
      </c>
      <c r="M582" s="244"/>
      <c r="N582" s="173">
        <f t="shared" si="8"/>
        <v>0</v>
      </c>
    </row>
    <row r="583" spans="1:14" ht="12.75" customHeight="1" x14ac:dyDescent="0.2">
      <c r="A583" s="201"/>
      <c r="B583" s="201"/>
      <c r="C583" s="205"/>
      <c r="D583" s="54" t="s">
        <v>1789</v>
      </c>
      <c r="E583" s="147" t="s">
        <v>1790</v>
      </c>
      <c r="F583" s="215"/>
      <c r="H583" s="220"/>
      <c r="I583" s="220"/>
      <c r="J583" s="241"/>
      <c r="K583" s="54" t="s">
        <v>1789</v>
      </c>
      <c r="L583" s="147" t="s">
        <v>1790</v>
      </c>
      <c r="M583" s="244"/>
      <c r="N583" s="173">
        <f t="shared" si="8"/>
        <v>0</v>
      </c>
    </row>
    <row r="584" spans="1:14" ht="12.75" customHeight="1" x14ac:dyDescent="0.2">
      <c r="A584" s="201"/>
      <c r="B584" s="201"/>
      <c r="C584" s="205"/>
      <c r="D584" s="54" t="s">
        <v>1791</v>
      </c>
      <c r="E584" s="147" t="s">
        <v>1792</v>
      </c>
      <c r="F584" s="215"/>
      <c r="H584" s="220"/>
      <c r="I584" s="220"/>
      <c r="J584" s="241"/>
      <c r="K584" s="54" t="s">
        <v>1791</v>
      </c>
      <c r="L584" s="147" t="s">
        <v>1792</v>
      </c>
      <c r="M584" s="244"/>
      <c r="N584" s="173">
        <f t="shared" si="8"/>
        <v>0</v>
      </c>
    </row>
    <row r="585" spans="1:14" ht="12.75" customHeight="1" x14ac:dyDescent="0.2">
      <c r="A585" s="201"/>
      <c r="B585" s="201"/>
      <c r="C585" s="205"/>
      <c r="D585" s="54" t="s">
        <v>1793</v>
      </c>
      <c r="E585" s="147" t="s">
        <v>1794</v>
      </c>
      <c r="F585" s="215"/>
      <c r="H585" s="220"/>
      <c r="I585" s="220"/>
      <c r="J585" s="241"/>
      <c r="K585" s="54" t="s">
        <v>1793</v>
      </c>
      <c r="L585" s="147" t="s">
        <v>1794</v>
      </c>
      <c r="M585" s="244"/>
      <c r="N585" s="173">
        <f t="shared" si="8"/>
        <v>0</v>
      </c>
    </row>
    <row r="586" spans="1:14" ht="25.5" customHeight="1" x14ac:dyDescent="0.2">
      <c r="A586" s="201"/>
      <c r="B586" s="201"/>
      <c r="C586" s="205"/>
      <c r="D586" s="54" t="s">
        <v>1795</v>
      </c>
      <c r="E586" s="147" t="s">
        <v>1796</v>
      </c>
      <c r="F586" s="215"/>
      <c r="H586" s="220"/>
      <c r="I586" s="220"/>
      <c r="J586" s="241"/>
      <c r="K586" s="54" t="s">
        <v>1795</v>
      </c>
      <c r="L586" s="147" t="s">
        <v>1796</v>
      </c>
      <c r="M586" s="244"/>
      <c r="N586" s="173">
        <f t="shared" ref="N586:N649" si="9">F586-M586</f>
        <v>0</v>
      </c>
    </row>
    <row r="587" spans="1:14" ht="12.75" customHeight="1" x14ac:dyDescent="0.2">
      <c r="A587" s="201"/>
      <c r="B587" s="201"/>
      <c r="C587" s="205"/>
      <c r="D587" s="54" t="s">
        <v>1797</v>
      </c>
      <c r="E587" s="147" t="s">
        <v>1798</v>
      </c>
      <c r="F587" s="215"/>
      <c r="H587" s="220"/>
      <c r="I587" s="220"/>
      <c r="J587" s="241"/>
      <c r="K587" s="54" t="s">
        <v>1797</v>
      </c>
      <c r="L587" s="147" t="s">
        <v>1798</v>
      </c>
      <c r="M587" s="244"/>
      <c r="N587" s="173">
        <f t="shared" si="9"/>
        <v>0</v>
      </c>
    </row>
    <row r="588" spans="1:14" ht="12.75" customHeight="1" x14ac:dyDescent="0.2">
      <c r="A588" s="201"/>
      <c r="B588" s="201"/>
      <c r="C588" s="205"/>
      <c r="D588" s="54" t="s">
        <v>1799</v>
      </c>
      <c r="E588" s="147" t="s">
        <v>1800</v>
      </c>
      <c r="F588" s="215"/>
      <c r="H588" s="220"/>
      <c r="I588" s="220"/>
      <c r="J588" s="241"/>
      <c r="K588" s="54" t="s">
        <v>1799</v>
      </c>
      <c r="L588" s="147" t="s">
        <v>1800</v>
      </c>
      <c r="M588" s="244"/>
      <c r="N588" s="173">
        <f t="shared" si="9"/>
        <v>0</v>
      </c>
    </row>
    <row r="589" spans="1:14" ht="12.75" customHeight="1" x14ac:dyDescent="0.2">
      <c r="A589" s="201"/>
      <c r="B589" s="201"/>
      <c r="C589" s="205"/>
      <c r="D589" s="54" t="s">
        <v>1801</v>
      </c>
      <c r="E589" s="147" t="s">
        <v>1802</v>
      </c>
      <c r="F589" s="215"/>
      <c r="H589" s="220"/>
      <c r="I589" s="220"/>
      <c r="J589" s="241"/>
      <c r="K589" s="54" t="s">
        <v>1801</v>
      </c>
      <c r="L589" s="147" t="s">
        <v>1802</v>
      </c>
      <c r="M589" s="244"/>
      <c r="N589" s="173">
        <f t="shared" si="9"/>
        <v>0</v>
      </c>
    </row>
    <row r="590" spans="1:14" ht="12.75" customHeight="1" x14ac:dyDescent="0.2">
      <c r="A590" s="201"/>
      <c r="B590" s="201"/>
      <c r="C590" s="205"/>
      <c r="D590" s="54" t="s">
        <v>1803</v>
      </c>
      <c r="E590" s="147" t="s">
        <v>1804</v>
      </c>
      <c r="F590" s="215"/>
      <c r="H590" s="220"/>
      <c r="I590" s="220"/>
      <c r="J590" s="241"/>
      <c r="K590" s="54" t="s">
        <v>1803</v>
      </c>
      <c r="L590" s="147" t="s">
        <v>1804</v>
      </c>
      <c r="M590" s="244"/>
      <c r="N590" s="173">
        <f t="shared" si="9"/>
        <v>0</v>
      </c>
    </row>
    <row r="591" spans="1:14" ht="12.75" customHeight="1" x14ac:dyDescent="0.2">
      <c r="A591" s="201"/>
      <c r="B591" s="201"/>
      <c r="C591" s="205"/>
      <c r="D591" s="54" t="s">
        <v>1805</v>
      </c>
      <c r="E591" s="147" t="s">
        <v>1806</v>
      </c>
      <c r="F591" s="215"/>
      <c r="H591" s="220"/>
      <c r="I591" s="220"/>
      <c r="J591" s="241"/>
      <c r="K591" s="54" t="s">
        <v>1805</v>
      </c>
      <c r="L591" s="147" t="s">
        <v>1806</v>
      </c>
      <c r="M591" s="244"/>
      <c r="N591" s="173">
        <f t="shared" si="9"/>
        <v>0</v>
      </c>
    </row>
    <row r="592" spans="1:14" ht="12.75" customHeight="1" x14ac:dyDescent="0.2">
      <c r="A592" s="201"/>
      <c r="B592" s="201"/>
      <c r="C592" s="205"/>
      <c r="D592" s="54" t="s">
        <v>1807</v>
      </c>
      <c r="E592" s="147" t="s">
        <v>1808</v>
      </c>
      <c r="F592" s="215"/>
      <c r="H592" s="220"/>
      <c r="I592" s="220"/>
      <c r="J592" s="241"/>
      <c r="K592" s="54" t="s">
        <v>1807</v>
      </c>
      <c r="L592" s="147" t="s">
        <v>1808</v>
      </c>
      <c r="M592" s="244"/>
      <c r="N592" s="173">
        <f t="shared" si="9"/>
        <v>0</v>
      </c>
    </row>
    <row r="593" spans="1:14" ht="12.75" customHeight="1" x14ac:dyDescent="0.2">
      <c r="A593" s="201"/>
      <c r="B593" s="201"/>
      <c r="C593" s="205"/>
      <c r="D593" s="54" t="s">
        <v>1809</v>
      </c>
      <c r="E593" s="147" t="s">
        <v>1810</v>
      </c>
      <c r="F593" s="215"/>
      <c r="H593" s="220"/>
      <c r="I593" s="220"/>
      <c r="J593" s="241"/>
      <c r="K593" s="54" t="s">
        <v>1809</v>
      </c>
      <c r="L593" s="147" t="s">
        <v>1810</v>
      </c>
      <c r="M593" s="244"/>
      <c r="N593" s="173">
        <f t="shared" si="9"/>
        <v>0</v>
      </c>
    </row>
    <row r="594" spans="1:14" ht="12.75" customHeight="1" x14ac:dyDescent="0.2">
      <c r="A594" s="201"/>
      <c r="B594" s="201"/>
      <c r="C594" s="205"/>
      <c r="D594" s="54" t="s">
        <v>1811</v>
      </c>
      <c r="E594" s="147" t="s">
        <v>1812</v>
      </c>
      <c r="F594" s="215"/>
      <c r="H594" s="220"/>
      <c r="I594" s="220"/>
      <c r="J594" s="241"/>
      <c r="K594" s="54" t="s">
        <v>1811</v>
      </c>
      <c r="L594" s="147" t="s">
        <v>1812</v>
      </c>
      <c r="M594" s="244"/>
      <c r="N594" s="173">
        <f t="shared" si="9"/>
        <v>0</v>
      </c>
    </row>
    <row r="595" spans="1:14" ht="12.75" customHeight="1" x14ac:dyDescent="0.2">
      <c r="A595" s="201"/>
      <c r="B595" s="201"/>
      <c r="C595" s="205"/>
      <c r="D595" s="54" t="s">
        <v>1813</v>
      </c>
      <c r="E595" s="147" t="s">
        <v>1814</v>
      </c>
      <c r="F595" s="215"/>
      <c r="H595" s="220"/>
      <c r="I595" s="220"/>
      <c r="J595" s="241"/>
      <c r="K595" s="54" t="s">
        <v>1813</v>
      </c>
      <c r="L595" s="147" t="s">
        <v>1814</v>
      </c>
      <c r="M595" s="244"/>
      <c r="N595" s="173">
        <f t="shared" si="9"/>
        <v>0</v>
      </c>
    </row>
    <row r="596" spans="1:14" ht="12.75" customHeight="1" x14ac:dyDescent="0.2">
      <c r="A596" s="201"/>
      <c r="B596" s="201"/>
      <c r="C596" s="206"/>
      <c r="D596" s="54" t="s">
        <v>1815</v>
      </c>
      <c r="E596" s="147" t="s">
        <v>1816</v>
      </c>
      <c r="F596" s="216"/>
      <c r="H596" s="220"/>
      <c r="I596" s="220"/>
      <c r="J596" s="242"/>
      <c r="K596" s="54" t="s">
        <v>1815</v>
      </c>
      <c r="L596" s="147" t="s">
        <v>1816</v>
      </c>
      <c r="M596" s="245"/>
      <c r="N596" s="173">
        <f t="shared" si="9"/>
        <v>0</v>
      </c>
    </row>
    <row r="597" spans="1:14" ht="12.75" customHeight="1" x14ac:dyDescent="0.2">
      <c r="A597" s="201"/>
      <c r="B597" s="201"/>
      <c r="C597" s="149" t="s">
        <v>1817</v>
      </c>
      <c r="D597" s="60" t="s">
        <v>1636</v>
      </c>
      <c r="E597" s="147" t="s">
        <v>1637</v>
      </c>
      <c r="F597" s="151">
        <v>50.11</v>
      </c>
      <c r="H597" s="220"/>
      <c r="I597" s="220"/>
      <c r="J597" s="149" t="s">
        <v>1817</v>
      </c>
      <c r="K597" s="60" t="s">
        <v>1636</v>
      </c>
      <c r="L597" s="147" t="s">
        <v>1637</v>
      </c>
      <c r="M597" s="151">
        <v>55.84</v>
      </c>
      <c r="N597" s="173">
        <f t="shared" si="9"/>
        <v>-5.730000000000004</v>
      </c>
    </row>
    <row r="598" spans="1:14" ht="12.75" customHeight="1" x14ac:dyDescent="0.2">
      <c r="A598" s="201"/>
      <c r="B598" s="201"/>
      <c r="C598" s="149" t="s">
        <v>1818</v>
      </c>
      <c r="D598" s="60" t="s">
        <v>1639</v>
      </c>
      <c r="E598" s="147" t="s">
        <v>1640</v>
      </c>
      <c r="F598" s="151">
        <v>100.22</v>
      </c>
      <c r="H598" s="220"/>
      <c r="I598" s="220"/>
      <c r="J598" s="149" t="s">
        <v>1818</v>
      </c>
      <c r="K598" s="60" t="s">
        <v>1639</v>
      </c>
      <c r="L598" s="147" t="s">
        <v>1640</v>
      </c>
      <c r="M598" s="151">
        <v>111.68</v>
      </c>
      <c r="N598" s="173">
        <f t="shared" si="9"/>
        <v>-11.460000000000008</v>
      </c>
    </row>
    <row r="599" spans="1:14" ht="12.75" customHeight="1" x14ac:dyDescent="0.2">
      <c r="A599" s="201"/>
      <c r="B599" s="201"/>
      <c r="C599" s="149" t="s">
        <v>1819</v>
      </c>
      <c r="D599" s="60" t="s">
        <v>1642</v>
      </c>
      <c r="E599" s="147" t="s">
        <v>1643</v>
      </c>
      <c r="F599" s="151">
        <v>150.33000000000001</v>
      </c>
      <c r="H599" s="220"/>
      <c r="I599" s="220"/>
      <c r="J599" s="149" t="s">
        <v>1819</v>
      </c>
      <c r="K599" s="60" t="s">
        <v>1642</v>
      </c>
      <c r="L599" s="147" t="s">
        <v>1643</v>
      </c>
      <c r="M599" s="151">
        <v>167.52</v>
      </c>
      <c r="N599" s="173">
        <f t="shared" si="9"/>
        <v>-17.189999999999998</v>
      </c>
    </row>
    <row r="600" spans="1:14" ht="12.75" customHeight="1" x14ac:dyDescent="0.2">
      <c r="A600" s="201"/>
      <c r="B600" s="201"/>
      <c r="C600" s="149" t="s">
        <v>1820</v>
      </c>
      <c r="D600" s="60" t="s">
        <v>1645</v>
      </c>
      <c r="E600" s="147" t="s">
        <v>1646</v>
      </c>
      <c r="F600" s="151">
        <v>200.44</v>
      </c>
      <c r="H600" s="220"/>
      <c r="I600" s="220"/>
      <c r="J600" s="149" t="s">
        <v>1820</v>
      </c>
      <c r="K600" s="60" t="s">
        <v>1645</v>
      </c>
      <c r="L600" s="147" t="s">
        <v>1646</v>
      </c>
      <c r="M600" s="151">
        <v>223.36</v>
      </c>
      <c r="N600" s="173">
        <f t="shared" si="9"/>
        <v>-22.920000000000016</v>
      </c>
    </row>
    <row r="601" spans="1:14" ht="12.75" customHeight="1" x14ac:dyDescent="0.2">
      <c r="A601" s="201"/>
      <c r="B601" s="201"/>
      <c r="C601" s="149" t="s">
        <v>1821</v>
      </c>
      <c r="D601" s="60" t="s">
        <v>1648</v>
      </c>
      <c r="E601" s="147" t="s">
        <v>1649</v>
      </c>
      <c r="F601" s="151">
        <v>250.55</v>
      </c>
      <c r="H601" s="220"/>
      <c r="I601" s="220"/>
      <c r="J601" s="149" t="s">
        <v>1821</v>
      </c>
      <c r="K601" s="60" t="s">
        <v>1648</v>
      </c>
      <c r="L601" s="147" t="s">
        <v>1649</v>
      </c>
      <c r="M601" s="151">
        <v>279.2</v>
      </c>
      <c r="N601" s="173">
        <f t="shared" si="9"/>
        <v>-28.649999999999977</v>
      </c>
    </row>
    <row r="602" spans="1:14" ht="12.75" customHeight="1" x14ac:dyDescent="0.2">
      <c r="A602" s="201"/>
      <c r="B602" s="201"/>
      <c r="C602" s="149" t="s">
        <v>1822</v>
      </c>
      <c r="D602" s="60" t="s">
        <v>1651</v>
      </c>
      <c r="E602" s="147" t="s">
        <v>1652</v>
      </c>
      <c r="F602" s="151">
        <v>300.66000000000003</v>
      </c>
      <c r="H602" s="220"/>
      <c r="I602" s="220"/>
      <c r="J602" s="149" t="s">
        <v>1822</v>
      </c>
      <c r="K602" s="60" t="s">
        <v>1651</v>
      </c>
      <c r="L602" s="147" t="s">
        <v>1652</v>
      </c>
      <c r="M602" s="151">
        <v>335.04</v>
      </c>
      <c r="N602" s="173">
        <f t="shared" si="9"/>
        <v>-34.379999999999995</v>
      </c>
    </row>
    <row r="603" spans="1:14" ht="12.75" customHeight="1" x14ac:dyDescent="0.2">
      <c r="A603" s="201"/>
      <c r="B603" s="201"/>
      <c r="C603" s="149" t="s">
        <v>1823</v>
      </c>
      <c r="D603" s="60" t="s">
        <v>1654</v>
      </c>
      <c r="E603" s="147" t="s">
        <v>1655</v>
      </c>
      <c r="F603" s="151">
        <v>350.77</v>
      </c>
      <c r="H603" s="220"/>
      <c r="I603" s="220"/>
      <c r="J603" s="149" t="s">
        <v>1823</v>
      </c>
      <c r="K603" s="60" t="s">
        <v>1654</v>
      </c>
      <c r="L603" s="147" t="s">
        <v>1655</v>
      </c>
      <c r="M603" s="151">
        <v>390.88</v>
      </c>
      <c r="N603" s="173">
        <f t="shared" si="9"/>
        <v>-40.110000000000014</v>
      </c>
    </row>
    <row r="604" spans="1:14" ht="12.75" customHeight="1" x14ac:dyDescent="0.2">
      <c r="A604" s="201"/>
      <c r="B604" s="201"/>
      <c r="C604" s="149" t="s">
        <v>1824</v>
      </c>
      <c r="D604" s="60" t="s">
        <v>1657</v>
      </c>
      <c r="E604" s="147" t="s">
        <v>1658</v>
      </c>
      <c r="F604" s="151">
        <v>400.88</v>
      </c>
      <c r="H604" s="220"/>
      <c r="I604" s="220"/>
      <c r="J604" s="149" t="s">
        <v>1824</v>
      </c>
      <c r="K604" s="60" t="s">
        <v>1657</v>
      </c>
      <c r="L604" s="147" t="s">
        <v>1658</v>
      </c>
      <c r="M604" s="151">
        <v>446.72</v>
      </c>
      <c r="N604" s="173">
        <f t="shared" si="9"/>
        <v>-45.840000000000032</v>
      </c>
    </row>
    <row r="605" spans="1:14" ht="12.75" customHeight="1" x14ac:dyDescent="0.2">
      <c r="A605" s="201"/>
      <c r="B605" s="201"/>
      <c r="C605" s="149" t="s">
        <v>1825</v>
      </c>
      <c r="D605" s="60" t="s">
        <v>1660</v>
      </c>
      <c r="E605" s="147" t="s">
        <v>1661</v>
      </c>
      <c r="F605" s="151">
        <v>450.99</v>
      </c>
      <c r="H605" s="220"/>
      <c r="I605" s="220"/>
      <c r="J605" s="149" t="s">
        <v>1825</v>
      </c>
      <c r="K605" s="60" t="s">
        <v>1660</v>
      </c>
      <c r="L605" s="147" t="s">
        <v>1661</v>
      </c>
      <c r="M605" s="151">
        <v>502.56</v>
      </c>
      <c r="N605" s="173">
        <f t="shared" si="9"/>
        <v>-51.569999999999993</v>
      </c>
    </row>
    <row r="606" spans="1:14" ht="12.75" customHeight="1" x14ac:dyDescent="0.2">
      <c r="A606" s="201"/>
      <c r="B606" s="201"/>
      <c r="C606" s="149" t="s">
        <v>1826</v>
      </c>
      <c r="D606" s="60" t="s">
        <v>1663</v>
      </c>
      <c r="E606" s="147" t="s">
        <v>1664</v>
      </c>
      <c r="F606" s="151">
        <v>501.1</v>
      </c>
      <c r="H606" s="220"/>
      <c r="I606" s="220"/>
      <c r="J606" s="149" t="s">
        <v>1826</v>
      </c>
      <c r="K606" s="60" t="s">
        <v>1663</v>
      </c>
      <c r="L606" s="147" t="s">
        <v>1664</v>
      </c>
      <c r="M606" s="151">
        <v>558.4</v>
      </c>
      <c r="N606" s="173">
        <f t="shared" si="9"/>
        <v>-57.299999999999955</v>
      </c>
    </row>
    <row r="607" spans="1:14" ht="12.75" customHeight="1" x14ac:dyDescent="0.2">
      <c r="A607" s="201"/>
      <c r="B607" s="201"/>
      <c r="C607" s="149" t="s">
        <v>1827</v>
      </c>
      <c r="D607" s="60" t="s">
        <v>1666</v>
      </c>
      <c r="E607" s="147" t="s">
        <v>1667</v>
      </c>
      <c r="F607" s="151">
        <v>551.21</v>
      </c>
      <c r="H607" s="220"/>
      <c r="I607" s="220"/>
      <c r="J607" s="149" t="s">
        <v>1827</v>
      </c>
      <c r="K607" s="60" t="s">
        <v>1666</v>
      </c>
      <c r="L607" s="147" t="s">
        <v>1667</v>
      </c>
      <c r="M607" s="151">
        <v>614.24</v>
      </c>
      <c r="N607" s="173">
        <f t="shared" si="9"/>
        <v>-63.029999999999973</v>
      </c>
    </row>
    <row r="608" spans="1:14" ht="12.75" customHeight="1" x14ac:dyDescent="0.2">
      <c r="A608" s="201"/>
      <c r="B608" s="201"/>
      <c r="C608" s="149" t="s">
        <v>1828</v>
      </c>
      <c r="D608" s="60" t="s">
        <v>1669</v>
      </c>
      <c r="E608" s="147" t="s">
        <v>1670</v>
      </c>
      <c r="F608" s="151">
        <v>601.32000000000005</v>
      </c>
      <c r="H608" s="220"/>
      <c r="I608" s="220"/>
      <c r="J608" s="149" t="s">
        <v>1828</v>
      </c>
      <c r="K608" s="60" t="s">
        <v>1669</v>
      </c>
      <c r="L608" s="147" t="s">
        <v>1670</v>
      </c>
      <c r="M608" s="151">
        <v>670.08</v>
      </c>
      <c r="N608" s="173">
        <f t="shared" si="9"/>
        <v>-68.759999999999991</v>
      </c>
    </row>
    <row r="609" spans="1:14" ht="12.75" customHeight="1" x14ac:dyDescent="0.2">
      <c r="A609" s="201"/>
      <c r="B609" s="201"/>
      <c r="C609" s="149" t="s">
        <v>1829</v>
      </c>
      <c r="D609" s="60" t="s">
        <v>1672</v>
      </c>
      <c r="E609" s="147" t="s">
        <v>1673</v>
      </c>
      <c r="F609" s="151">
        <v>651.42999999999995</v>
      </c>
      <c r="H609" s="220"/>
      <c r="I609" s="220"/>
      <c r="J609" s="149" t="s">
        <v>1829</v>
      </c>
      <c r="K609" s="60" t="s">
        <v>1672</v>
      </c>
      <c r="L609" s="147" t="s">
        <v>1673</v>
      </c>
      <c r="M609" s="151">
        <v>725.92</v>
      </c>
      <c r="N609" s="173">
        <f t="shared" si="9"/>
        <v>-74.490000000000009</v>
      </c>
    </row>
    <row r="610" spans="1:14" ht="12.75" customHeight="1" x14ac:dyDescent="0.2">
      <c r="A610" s="201"/>
      <c r="B610" s="201"/>
      <c r="C610" s="149" t="s">
        <v>1830</v>
      </c>
      <c r="D610" s="60" t="s">
        <v>1675</v>
      </c>
      <c r="E610" s="147" t="s">
        <v>1676</v>
      </c>
      <c r="F610" s="151">
        <v>701.54</v>
      </c>
      <c r="H610" s="220"/>
      <c r="I610" s="220"/>
      <c r="J610" s="149" t="s">
        <v>1830</v>
      </c>
      <c r="K610" s="60" t="s">
        <v>1675</v>
      </c>
      <c r="L610" s="147" t="s">
        <v>1676</v>
      </c>
      <c r="M610" s="151">
        <v>781.76</v>
      </c>
      <c r="N610" s="173">
        <f t="shared" si="9"/>
        <v>-80.220000000000027</v>
      </c>
    </row>
    <row r="611" spans="1:14" ht="38.25" customHeight="1" x14ac:dyDescent="0.2">
      <c r="A611" s="201"/>
      <c r="B611" s="201"/>
      <c r="C611" s="149" t="s">
        <v>1831</v>
      </c>
      <c r="D611" s="60" t="s">
        <v>1678</v>
      </c>
      <c r="E611" s="147" t="s">
        <v>1679</v>
      </c>
      <c r="F611" s="151">
        <v>751.65</v>
      </c>
      <c r="H611" s="220"/>
      <c r="I611" s="220"/>
      <c r="J611" s="149" t="s">
        <v>1831</v>
      </c>
      <c r="K611" s="60" t="s">
        <v>1678</v>
      </c>
      <c r="L611" s="147" t="s">
        <v>1679</v>
      </c>
      <c r="M611" s="151">
        <v>837.6</v>
      </c>
      <c r="N611" s="173">
        <f t="shared" si="9"/>
        <v>-85.950000000000045</v>
      </c>
    </row>
    <row r="612" spans="1:14" ht="12.75" customHeight="1" x14ac:dyDescent="0.2">
      <c r="A612" s="201"/>
      <c r="B612" s="201"/>
      <c r="C612" s="149" t="s">
        <v>1832</v>
      </c>
      <c r="D612" s="60" t="s">
        <v>1681</v>
      </c>
      <c r="E612" s="147" t="s">
        <v>1682</v>
      </c>
      <c r="F612" s="151">
        <v>801.76</v>
      </c>
      <c r="H612" s="220"/>
      <c r="I612" s="220"/>
      <c r="J612" s="149" t="s">
        <v>1832</v>
      </c>
      <c r="K612" s="60" t="s">
        <v>1681</v>
      </c>
      <c r="L612" s="147" t="s">
        <v>1682</v>
      </c>
      <c r="M612" s="151">
        <v>893.44</v>
      </c>
      <c r="N612" s="173">
        <f t="shared" si="9"/>
        <v>-91.680000000000064</v>
      </c>
    </row>
    <row r="613" spans="1:14" ht="12.75" customHeight="1" x14ac:dyDescent="0.2">
      <c r="A613" s="201"/>
      <c r="B613" s="201"/>
      <c r="C613" s="149" t="s">
        <v>1833</v>
      </c>
      <c r="D613" s="60" t="s">
        <v>1684</v>
      </c>
      <c r="E613" s="147" t="s">
        <v>1685</v>
      </c>
      <c r="F613" s="151">
        <v>851.87</v>
      </c>
      <c r="H613" s="220"/>
      <c r="I613" s="220"/>
      <c r="J613" s="149" t="s">
        <v>1833</v>
      </c>
      <c r="K613" s="60" t="s">
        <v>1684</v>
      </c>
      <c r="L613" s="147" t="s">
        <v>1685</v>
      </c>
      <c r="M613" s="151">
        <v>949.28</v>
      </c>
      <c r="N613" s="173">
        <f t="shared" si="9"/>
        <v>-97.409999999999968</v>
      </c>
    </row>
    <row r="614" spans="1:14" ht="25.5" customHeight="1" x14ac:dyDescent="0.2">
      <c r="A614" s="201"/>
      <c r="B614" s="201"/>
      <c r="C614" s="149" t="s">
        <v>1834</v>
      </c>
      <c r="D614" s="60" t="s">
        <v>1687</v>
      </c>
      <c r="E614" s="147" t="s">
        <v>1688</v>
      </c>
      <c r="F614" s="151">
        <v>901.98</v>
      </c>
      <c r="H614" s="220"/>
      <c r="I614" s="220"/>
      <c r="J614" s="149" t="s">
        <v>1834</v>
      </c>
      <c r="K614" s="60" t="s">
        <v>1687</v>
      </c>
      <c r="L614" s="147" t="s">
        <v>1688</v>
      </c>
      <c r="M614" s="151">
        <v>1005.12</v>
      </c>
      <c r="N614" s="173">
        <f t="shared" si="9"/>
        <v>-103.13999999999999</v>
      </c>
    </row>
    <row r="615" spans="1:14" ht="25.5" customHeight="1" x14ac:dyDescent="0.2">
      <c r="A615" s="201"/>
      <c r="B615" s="201"/>
      <c r="C615" s="149" t="s">
        <v>1835</v>
      </c>
      <c r="D615" s="60" t="s">
        <v>1690</v>
      </c>
      <c r="E615" s="147" t="s">
        <v>1691</v>
      </c>
      <c r="F615" s="151">
        <v>952.09</v>
      </c>
      <c r="H615" s="220"/>
      <c r="I615" s="220"/>
      <c r="J615" s="149" t="s">
        <v>1835</v>
      </c>
      <c r="K615" s="60" t="s">
        <v>1690</v>
      </c>
      <c r="L615" s="147" t="s">
        <v>1691</v>
      </c>
      <c r="M615" s="151">
        <v>1060.96</v>
      </c>
      <c r="N615" s="173">
        <f t="shared" si="9"/>
        <v>-108.87</v>
      </c>
    </row>
    <row r="616" spans="1:14" ht="25.5" customHeight="1" x14ac:dyDescent="0.2">
      <c r="A616" s="201"/>
      <c r="B616" s="201"/>
      <c r="C616" s="149" t="s">
        <v>1836</v>
      </c>
      <c r="D616" s="60" t="s">
        <v>1693</v>
      </c>
      <c r="E616" s="147" t="s">
        <v>1694</v>
      </c>
      <c r="F616" s="151">
        <v>1002.2</v>
      </c>
      <c r="H616" s="220"/>
      <c r="I616" s="220"/>
      <c r="J616" s="149" t="s">
        <v>1836</v>
      </c>
      <c r="K616" s="60" t="s">
        <v>1693</v>
      </c>
      <c r="L616" s="147" t="s">
        <v>1694</v>
      </c>
      <c r="M616" s="151">
        <v>1116.8</v>
      </c>
      <c r="N616" s="173">
        <f t="shared" si="9"/>
        <v>-114.59999999999991</v>
      </c>
    </row>
    <row r="617" spans="1:14" ht="25.5" customHeight="1" x14ac:dyDescent="0.2">
      <c r="A617" s="201"/>
      <c r="B617" s="201"/>
      <c r="C617" s="149" t="s">
        <v>1837</v>
      </c>
      <c r="D617" s="60"/>
      <c r="E617" s="147" t="s">
        <v>1838</v>
      </c>
      <c r="F617" s="151"/>
      <c r="H617" s="220"/>
      <c r="I617" s="220"/>
      <c r="J617" s="149" t="s">
        <v>1837</v>
      </c>
      <c r="K617" s="60"/>
      <c r="L617" s="147" t="s">
        <v>5036</v>
      </c>
      <c r="M617" s="151"/>
      <c r="N617" s="173">
        <f t="shared" si="9"/>
        <v>0</v>
      </c>
    </row>
    <row r="618" spans="1:14" ht="25.5" customHeight="1" x14ac:dyDescent="0.2">
      <c r="A618" s="201"/>
      <c r="B618" s="201"/>
      <c r="C618" s="149" t="s">
        <v>1839</v>
      </c>
      <c r="D618" s="60" t="s">
        <v>1698</v>
      </c>
      <c r="E618" s="147" t="s">
        <v>1699</v>
      </c>
      <c r="F618" s="151">
        <v>1052.31</v>
      </c>
      <c r="H618" s="220"/>
      <c r="I618" s="220"/>
      <c r="J618" s="149" t="s">
        <v>1839</v>
      </c>
      <c r="K618" s="60" t="s">
        <v>1698</v>
      </c>
      <c r="L618" s="147" t="s">
        <v>1699</v>
      </c>
      <c r="M618" s="151">
        <v>1172.6400000000001</v>
      </c>
      <c r="N618" s="173">
        <f t="shared" si="9"/>
        <v>-120.33000000000015</v>
      </c>
    </row>
    <row r="619" spans="1:14" ht="25.5" customHeight="1" x14ac:dyDescent="0.2">
      <c r="A619" s="201"/>
      <c r="B619" s="201"/>
      <c r="C619" s="149" t="s">
        <v>1840</v>
      </c>
      <c r="D619" s="60" t="s">
        <v>1701</v>
      </c>
      <c r="E619" s="147" t="s">
        <v>1702</v>
      </c>
      <c r="F619" s="151">
        <v>1102.42</v>
      </c>
      <c r="H619" s="220"/>
      <c r="I619" s="220"/>
      <c r="J619" s="149" t="s">
        <v>1840</v>
      </c>
      <c r="K619" s="60" t="s">
        <v>1701</v>
      </c>
      <c r="L619" s="147" t="s">
        <v>1702</v>
      </c>
      <c r="M619" s="151">
        <v>1228.48</v>
      </c>
      <c r="N619" s="173">
        <f t="shared" si="9"/>
        <v>-126.05999999999995</v>
      </c>
    </row>
    <row r="620" spans="1:14" ht="25.5" customHeight="1" x14ac:dyDescent="0.2">
      <c r="A620" s="201"/>
      <c r="B620" s="201"/>
      <c r="C620" s="149" t="s">
        <v>1841</v>
      </c>
      <c r="D620" s="60" t="s">
        <v>1704</v>
      </c>
      <c r="E620" s="147" t="s">
        <v>1705</v>
      </c>
      <c r="F620" s="151">
        <v>1152.53</v>
      </c>
      <c r="H620" s="220"/>
      <c r="I620" s="220"/>
      <c r="J620" s="149" t="s">
        <v>1841</v>
      </c>
      <c r="K620" s="60" t="s">
        <v>1704</v>
      </c>
      <c r="L620" s="147" t="s">
        <v>1705</v>
      </c>
      <c r="M620" s="151">
        <v>1284.32</v>
      </c>
      <c r="N620" s="173">
        <f t="shared" si="9"/>
        <v>-131.78999999999996</v>
      </c>
    </row>
    <row r="621" spans="1:14" ht="25.5" customHeight="1" x14ac:dyDescent="0.2">
      <c r="A621" s="201"/>
      <c r="B621" s="201"/>
      <c r="C621" s="149" t="s">
        <v>1842</v>
      </c>
      <c r="D621" s="60" t="s">
        <v>1707</v>
      </c>
      <c r="E621" s="147" t="s">
        <v>1708</v>
      </c>
      <c r="F621" s="151">
        <v>1202.6400000000001</v>
      </c>
      <c r="H621" s="220"/>
      <c r="I621" s="220"/>
      <c r="J621" s="149" t="s">
        <v>1842</v>
      </c>
      <c r="K621" s="60" t="s">
        <v>1707</v>
      </c>
      <c r="L621" s="147" t="s">
        <v>1708</v>
      </c>
      <c r="M621" s="151">
        <v>1340.16</v>
      </c>
      <c r="N621" s="173">
        <f t="shared" si="9"/>
        <v>-137.51999999999998</v>
      </c>
    </row>
    <row r="622" spans="1:14" ht="25.5" customHeight="1" x14ac:dyDescent="0.2">
      <c r="A622" s="201"/>
      <c r="B622" s="201"/>
      <c r="C622" s="149" t="s">
        <v>1843</v>
      </c>
      <c r="D622" s="60" t="s">
        <v>1710</v>
      </c>
      <c r="E622" s="147" t="s">
        <v>1711</v>
      </c>
      <c r="F622" s="151">
        <v>1252.75</v>
      </c>
      <c r="H622" s="220"/>
      <c r="I622" s="220"/>
      <c r="J622" s="149" t="s">
        <v>1843</v>
      </c>
      <c r="K622" s="60" t="s">
        <v>1710</v>
      </c>
      <c r="L622" s="147" t="s">
        <v>1711</v>
      </c>
      <c r="M622" s="151">
        <v>1396</v>
      </c>
      <c r="N622" s="173">
        <f t="shared" si="9"/>
        <v>-143.25</v>
      </c>
    </row>
    <row r="623" spans="1:14" ht="25.5" customHeight="1" x14ac:dyDescent="0.2">
      <c r="A623" s="201"/>
      <c r="B623" s="201"/>
      <c r="C623" s="149" t="s">
        <v>1844</v>
      </c>
      <c r="D623" s="60" t="s">
        <v>1713</v>
      </c>
      <c r="E623" s="147" t="s">
        <v>1714</v>
      </c>
      <c r="F623" s="151">
        <v>1302.8599999999999</v>
      </c>
      <c r="H623" s="220"/>
      <c r="I623" s="220"/>
      <c r="J623" s="149" t="s">
        <v>1844</v>
      </c>
      <c r="K623" s="60" t="s">
        <v>1713</v>
      </c>
      <c r="L623" s="147" t="s">
        <v>1714</v>
      </c>
      <c r="M623" s="151">
        <v>1451.84</v>
      </c>
      <c r="N623" s="173">
        <f t="shared" si="9"/>
        <v>-148.98000000000002</v>
      </c>
    </row>
    <row r="624" spans="1:14" ht="25.5" customHeight="1" x14ac:dyDescent="0.2">
      <c r="A624" s="201"/>
      <c r="B624" s="201"/>
      <c r="C624" s="149" t="s">
        <v>1845</v>
      </c>
      <c r="D624" s="60" t="s">
        <v>1716</v>
      </c>
      <c r="E624" s="147" t="s">
        <v>1717</v>
      </c>
      <c r="F624" s="151">
        <v>1352.97</v>
      </c>
      <c r="H624" s="220"/>
      <c r="I624" s="220"/>
      <c r="J624" s="149" t="s">
        <v>1845</v>
      </c>
      <c r="K624" s="60" t="s">
        <v>1716</v>
      </c>
      <c r="L624" s="147" t="s">
        <v>1717</v>
      </c>
      <c r="M624" s="151">
        <v>1507.68</v>
      </c>
      <c r="N624" s="173">
        <f t="shared" si="9"/>
        <v>-154.71000000000004</v>
      </c>
    </row>
    <row r="625" spans="1:14" ht="25.5" customHeight="1" x14ac:dyDescent="0.2">
      <c r="A625" s="201"/>
      <c r="B625" s="201"/>
      <c r="C625" s="149" t="s">
        <v>1846</v>
      </c>
      <c r="D625" s="60"/>
      <c r="E625" s="147" t="s">
        <v>1847</v>
      </c>
      <c r="F625" s="151"/>
      <c r="H625" s="221"/>
      <c r="I625" s="221"/>
      <c r="J625" s="149" t="s">
        <v>1846</v>
      </c>
      <c r="K625" s="60" t="s">
        <v>5034</v>
      </c>
      <c r="L625" s="147" t="s">
        <v>5035</v>
      </c>
      <c r="M625" s="151">
        <v>1563.52</v>
      </c>
      <c r="N625" s="173">
        <f t="shared" si="9"/>
        <v>-1563.52</v>
      </c>
    </row>
    <row r="626" spans="1:14" ht="25.5" customHeight="1" x14ac:dyDescent="0.2">
      <c r="A626" s="201"/>
      <c r="B626" s="201"/>
      <c r="C626" s="160" t="s">
        <v>1848</v>
      </c>
      <c r="D626" s="60" t="s">
        <v>1721</v>
      </c>
      <c r="E626" s="161" t="s">
        <v>1722</v>
      </c>
      <c r="F626" s="162">
        <v>1403.08</v>
      </c>
      <c r="H626" s="146"/>
      <c r="I626" s="146"/>
      <c r="J626" s="149"/>
      <c r="K626" s="60"/>
      <c r="L626" s="147"/>
      <c r="M626" s="151"/>
      <c r="N626" s="173">
        <f t="shared" si="9"/>
        <v>1403.08</v>
      </c>
    </row>
    <row r="627" spans="1:14" ht="25.5" customHeight="1" x14ac:dyDescent="0.2">
      <c r="A627" s="201"/>
      <c r="B627" s="201"/>
      <c r="C627" s="160" t="s">
        <v>1849</v>
      </c>
      <c r="D627" s="60" t="s">
        <v>1724</v>
      </c>
      <c r="E627" s="161" t="s">
        <v>1725</v>
      </c>
      <c r="F627" s="162">
        <v>1503.3</v>
      </c>
      <c r="H627" s="146"/>
      <c r="I627" s="146"/>
      <c r="J627" s="149"/>
      <c r="K627" s="60"/>
      <c r="L627" s="147"/>
      <c r="M627" s="151"/>
      <c r="N627" s="173">
        <f t="shared" si="9"/>
        <v>1503.3</v>
      </c>
    </row>
    <row r="628" spans="1:14" ht="25.5" customHeight="1" x14ac:dyDescent="0.2">
      <c r="A628" s="201"/>
      <c r="B628" s="201"/>
      <c r="C628" s="160" t="s">
        <v>1850</v>
      </c>
      <c r="D628" s="60" t="s">
        <v>1727</v>
      </c>
      <c r="E628" s="161" t="s">
        <v>1728</v>
      </c>
      <c r="F628" s="162">
        <v>1653.63</v>
      </c>
      <c r="H628" s="146"/>
      <c r="I628" s="146"/>
      <c r="J628" s="149"/>
      <c r="K628" s="60"/>
      <c r="L628" s="147"/>
      <c r="M628" s="151"/>
      <c r="N628" s="173">
        <f t="shared" si="9"/>
        <v>1653.63</v>
      </c>
    </row>
    <row r="629" spans="1:14" ht="25.5" customHeight="1" x14ac:dyDescent="0.2">
      <c r="A629" s="201"/>
      <c r="B629" s="201"/>
      <c r="C629" s="160" t="s">
        <v>1851</v>
      </c>
      <c r="D629" s="60" t="s">
        <v>1730</v>
      </c>
      <c r="E629" s="161" t="s">
        <v>1731</v>
      </c>
      <c r="F629" s="162">
        <v>1803.96</v>
      </c>
      <c r="H629" s="146"/>
      <c r="I629" s="146"/>
      <c r="J629" s="149"/>
      <c r="K629" s="60"/>
      <c r="L629" s="147"/>
      <c r="M629" s="151"/>
      <c r="N629" s="173">
        <f t="shared" si="9"/>
        <v>1803.96</v>
      </c>
    </row>
    <row r="630" spans="1:14" ht="25.5" customHeight="1" x14ac:dyDescent="0.2">
      <c r="A630" s="201"/>
      <c r="B630" s="201"/>
      <c r="C630" s="160" t="s">
        <v>1852</v>
      </c>
      <c r="D630" s="60" t="s">
        <v>1733</v>
      </c>
      <c r="E630" s="161" t="s">
        <v>1734</v>
      </c>
      <c r="F630" s="162">
        <v>1954.29</v>
      </c>
      <c r="H630" s="146"/>
      <c r="I630" s="146"/>
      <c r="J630" s="149"/>
      <c r="K630" s="60"/>
      <c r="L630" s="147"/>
      <c r="M630" s="151"/>
      <c r="N630" s="173">
        <f t="shared" si="9"/>
        <v>1954.29</v>
      </c>
    </row>
    <row r="631" spans="1:14" ht="25.5" customHeight="1" x14ac:dyDescent="0.2">
      <c r="A631" s="201"/>
      <c r="B631" s="201"/>
      <c r="C631" s="160" t="s">
        <v>1853</v>
      </c>
      <c r="D631" s="60" t="s">
        <v>1736</v>
      </c>
      <c r="E631" s="161" t="s">
        <v>1737</v>
      </c>
      <c r="F631" s="162">
        <v>2154.73</v>
      </c>
      <c r="H631" s="146"/>
      <c r="I631" s="146"/>
      <c r="J631" s="149"/>
      <c r="K631" s="60"/>
      <c r="L631" s="147"/>
      <c r="M631" s="151"/>
      <c r="N631" s="173">
        <f t="shared" si="9"/>
        <v>2154.73</v>
      </c>
    </row>
    <row r="632" spans="1:14" ht="25.5" customHeight="1" x14ac:dyDescent="0.2">
      <c r="A632" s="201"/>
      <c r="B632" s="201"/>
      <c r="C632" s="160" t="s">
        <v>1854</v>
      </c>
      <c r="D632" s="60" t="s">
        <v>1739</v>
      </c>
      <c r="E632" s="161" t="s">
        <v>1740</v>
      </c>
      <c r="F632" s="162">
        <v>2405.2800000000002</v>
      </c>
      <c r="H632" s="146"/>
      <c r="I632" s="146"/>
      <c r="J632" s="149"/>
      <c r="K632" s="60"/>
      <c r="L632" s="147"/>
      <c r="M632" s="151"/>
      <c r="N632" s="173">
        <f t="shared" si="9"/>
        <v>2405.2800000000002</v>
      </c>
    </row>
    <row r="633" spans="1:14" ht="25.5" customHeight="1" x14ac:dyDescent="0.2">
      <c r="A633" s="201"/>
      <c r="B633" s="201"/>
      <c r="C633" s="160" t="s">
        <v>1855</v>
      </c>
      <c r="D633" s="60" t="s">
        <v>1742</v>
      </c>
      <c r="E633" s="161" t="s">
        <v>1743</v>
      </c>
      <c r="F633" s="162">
        <v>2655.83</v>
      </c>
      <c r="H633" s="146"/>
      <c r="I633" s="146"/>
      <c r="J633" s="149"/>
      <c r="K633" s="60"/>
      <c r="L633" s="147"/>
      <c r="M633" s="151"/>
      <c r="N633" s="173">
        <f t="shared" si="9"/>
        <v>2655.83</v>
      </c>
    </row>
    <row r="634" spans="1:14" ht="25.5" customHeight="1" x14ac:dyDescent="0.2">
      <c r="A634" s="201"/>
      <c r="B634" s="201"/>
      <c r="C634" s="160" t="s">
        <v>1856</v>
      </c>
      <c r="D634" s="60" t="s">
        <v>1745</v>
      </c>
      <c r="E634" s="161" t="s">
        <v>1746</v>
      </c>
      <c r="F634" s="162">
        <v>2906.38</v>
      </c>
      <c r="H634" s="146"/>
      <c r="I634" s="146"/>
      <c r="J634" s="149"/>
      <c r="K634" s="60"/>
      <c r="L634" s="147"/>
      <c r="M634" s="151"/>
      <c r="N634" s="173">
        <f t="shared" si="9"/>
        <v>2906.38</v>
      </c>
    </row>
    <row r="635" spans="1:14" ht="12.75" customHeight="1" x14ac:dyDescent="0.2">
      <c r="A635" s="201"/>
      <c r="B635" s="201"/>
      <c r="C635" s="160" t="s">
        <v>1857</v>
      </c>
      <c r="D635" s="60" t="s">
        <v>1748</v>
      </c>
      <c r="E635" s="161" t="s">
        <v>1749</v>
      </c>
      <c r="F635" s="162">
        <v>3156.93</v>
      </c>
      <c r="H635" s="146"/>
      <c r="I635" s="146"/>
      <c r="J635" s="149"/>
      <c r="K635" s="60"/>
      <c r="L635" s="147"/>
      <c r="M635" s="151"/>
      <c r="N635" s="173">
        <f t="shared" si="9"/>
        <v>3156.93</v>
      </c>
    </row>
    <row r="636" spans="1:14" ht="25.5" customHeight="1" x14ac:dyDescent="0.2">
      <c r="A636" s="201"/>
      <c r="B636" s="201"/>
      <c r="C636" s="160" t="s">
        <v>1858</v>
      </c>
      <c r="D636" s="60" t="s">
        <v>1751</v>
      </c>
      <c r="E636" s="161" t="s">
        <v>1752</v>
      </c>
      <c r="F636" s="162">
        <v>3407.48</v>
      </c>
      <c r="H636" s="146"/>
      <c r="I636" s="146"/>
      <c r="J636" s="149"/>
      <c r="K636" s="60"/>
      <c r="L636" s="147"/>
      <c r="M636" s="151"/>
      <c r="N636" s="173">
        <f t="shared" si="9"/>
        <v>3407.48</v>
      </c>
    </row>
    <row r="637" spans="1:14" ht="25.5" customHeight="1" x14ac:dyDescent="0.2">
      <c r="A637" s="201"/>
      <c r="B637" s="201"/>
      <c r="C637" s="160" t="s">
        <v>1859</v>
      </c>
      <c r="D637" s="60" t="s">
        <v>1754</v>
      </c>
      <c r="E637" s="161" t="s">
        <v>1755</v>
      </c>
      <c r="F637" s="162">
        <v>3708.14</v>
      </c>
      <c r="H637" s="146"/>
      <c r="I637" s="146"/>
      <c r="J637" s="149"/>
      <c r="K637" s="60"/>
      <c r="L637" s="147"/>
      <c r="M637" s="151"/>
      <c r="N637" s="173">
        <f t="shared" si="9"/>
        <v>3708.14</v>
      </c>
    </row>
    <row r="638" spans="1:14" ht="25.5" customHeight="1" x14ac:dyDescent="0.2">
      <c r="A638" s="201"/>
      <c r="B638" s="201"/>
      <c r="C638" s="160" t="s">
        <v>1860</v>
      </c>
      <c r="D638" s="60" t="s">
        <v>1757</v>
      </c>
      <c r="E638" s="161" t="s">
        <v>1758</v>
      </c>
      <c r="F638" s="162">
        <v>4209.24</v>
      </c>
      <c r="H638" s="146"/>
      <c r="I638" s="146"/>
      <c r="J638" s="149"/>
      <c r="K638" s="60"/>
      <c r="L638" s="147"/>
      <c r="M638" s="151"/>
      <c r="N638" s="173">
        <f t="shared" si="9"/>
        <v>4209.24</v>
      </c>
    </row>
    <row r="639" spans="1:14" ht="25.5" customHeight="1" x14ac:dyDescent="0.2">
      <c r="A639" s="201"/>
      <c r="B639" s="201"/>
      <c r="C639" s="160" t="s">
        <v>1861</v>
      </c>
      <c r="D639" s="60" t="s">
        <v>1760</v>
      </c>
      <c r="E639" s="161" t="s">
        <v>1761</v>
      </c>
      <c r="F639" s="162">
        <v>5011</v>
      </c>
      <c r="H639" s="146"/>
      <c r="I639" s="146"/>
      <c r="J639" s="149"/>
      <c r="K639" s="60"/>
      <c r="L639" s="147"/>
      <c r="M639" s="151"/>
      <c r="N639" s="173">
        <f t="shared" si="9"/>
        <v>5011</v>
      </c>
    </row>
    <row r="640" spans="1:14" ht="25.5" customHeight="1" x14ac:dyDescent="0.2">
      <c r="A640" s="201"/>
      <c r="B640" s="201"/>
      <c r="C640" s="160" t="s">
        <v>1862</v>
      </c>
      <c r="D640" s="60" t="s">
        <v>1763</v>
      </c>
      <c r="E640" s="161" t="s">
        <v>1764</v>
      </c>
      <c r="F640" s="162">
        <v>6564.41</v>
      </c>
      <c r="H640" s="146"/>
      <c r="I640" s="146"/>
      <c r="J640" s="149"/>
      <c r="K640" s="60"/>
      <c r="L640" s="147"/>
      <c r="M640" s="151"/>
      <c r="N640" s="173">
        <f t="shared" si="9"/>
        <v>6564.41</v>
      </c>
    </row>
    <row r="641" spans="1:14" ht="25.5" customHeight="1" x14ac:dyDescent="0.2">
      <c r="A641" s="202"/>
      <c r="B641" s="202"/>
      <c r="C641" s="160" t="s">
        <v>1863</v>
      </c>
      <c r="D641" s="60" t="s">
        <v>1766</v>
      </c>
      <c r="E641" s="161" t="s">
        <v>1767</v>
      </c>
      <c r="F641" s="162">
        <v>7566.61</v>
      </c>
      <c r="H641" s="146"/>
      <c r="I641" s="146"/>
      <c r="J641" s="149"/>
      <c r="K641" s="60"/>
      <c r="L641" s="147"/>
      <c r="M641" s="151"/>
      <c r="N641" s="173">
        <f t="shared" si="9"/>
        <v>7566.61</v>
      </c>
    </row>
    <row r="642" spans="1:14" ht="25.5" customHeight="1" x14ac:dyDescent="0.2">
      <c r="A642" s="203" t="s">
        <v>71</v>
      </c>
      <c r="B642" s="203" t="s">
        <v>72</v>
      </c>
      <c r="C642" s="149"/>
      <c r="D642" s="54"/>
      <c r="E642" s="212" t="s">
        <v>1864</v>
      </c>
      <c r="F642" s="213"/>
      <c r="H642" s="228" t="s">
        <v>71</v>
      </c>
      <c r="I642" s="228" t="s">
        <v>72</v>
      </c>
      <c r="J642" s="149"/>
      <c r="K642" s="54"/>
      <c r="L642" s="231" t="s">
        <v>1864</v>
      </c>
      <c r="M642" s="225"/>
      <c r="N642" s="173">
        <f t="shared" si="9"/>
        <v>0</v>
      </c>
    </row>
    <row r="643" spans="1:14" ht="12.75" customHeight="1" x14ac:dyDescent="0.2">
      <c r="A643" s="201"/>
      <c r="B643" s="201"/>
      <c r="C643" s="149" t="s">
        <v>1865</v>
      </c>
      <c r="D643" s="54" t="s">
        <v>1866</v>
      </c>
      <c r="E643" s="147" t="s">
        <v>1867</v>
      </c>
      <c r="F643" s="151">
        <v>684.99</v>
      </c>
      <c r="H643" s="223"/>
      <c r="I643" s="223"/>
      <c r="J643" s="149" t="s">
        <v>1865</v>
      </c>
      <c r="K643" s="54" t="s">
        <v>1866</v>
      </c>
      <c r="L643" s="147" t="s">
        <v>1867</v>
      </c>
      <c r="M643" s="151">
        <v>664.23</v>
      </c>
      <c r="N643" s="173">
        <f t="shared" si="9"/>
        <v>20.759999999999991</v>
      </c>
    </row>
    <row r="644" spans="1:14" ht="12.75" customHeight="1" x14ac:dyDescent="0.2">
      <c r="A644" s="201"/>
      <c r="B644" s="201"/>
      <c r="C644" s="149" t="s">
        <v>1868</v>
      </c>
      <c r="D644" s="54" t="s">
        <v>1869</v>
      </c>
      <c r="E644" s="147" t="s">
        <v>1870</v>
      </c>
      <c r="F644" s="151">
        <v>1131.72</v>
      </c>
      <c r="H644" s="223"/>
      <c r="I644" s="223"/>
      <c r="J644" s="149" t="s">
        <v>1868</v>
      </c>
      <c r="K644" s="54" t="s">
        <v>1869</v>
      </c>
      <c r="L644" s="147" t="s">
        <v>1870</v>
      </c>
      <c r="M644" s="151">
        <v>1097.42</v>
      </c>
      <c r="N644" s="173">
        <f t="shared" si="9"/>
        <v>34.299999999999955</v>
      </c>
    </row>
    <row r="645" spans="1:14" ht="12.75" customHeight="1" x14ac:dyDescent="0.2">
      <c r="A645" s="201"/>
      <c r="B645" s="201"/>
      <c r="C645" s="149" t="s">
        <v>1871</v>
      </c>
      <c r="D645" s="54" t="s">
        <v>1872</v>
      </c>
      <c r="E645" s="147" t="s">
        <v>1873</v>
      </c>
      <c r="F645" s="151">
        <v>1667.81</v>
      </c>
      <c r="H645" s="223"/>
      <c r="I645" s="223"/>
      <c r="J645" s="149" t="s">
        <v>1871</v>
      </c>
      <c r="K645" s="54" t="s">
        <v>1872</v>
      </c>
      <c r="L645" s="147" t="s">
        <v>1873</v>
      </c>
      <c r="M645" s="151">
        <v>1617.25</v>
      </c>
      <c r="N645" s="173">
        <f t="shared" si="9"/>
        <v>50.559999999999945</v>
      </c>
    </row>
    <row r="646" spans="1:14" ht="12.75" customHeight="1" x14ac:dyDescent="0.2">
      <c r="A646" s="201"/>
      <c r="B646" s="201"/>
      <c r="C646" s="149" t="s">
        <v>1874</v>
      </c>
      <c r="D646" s="54" t="s">
        <v>1875</v>
      </c>
      <c r="E646" s="147" t="s">
        <v>1876</v>
      </c>
      <c r="F646" s="151">
        <v>2382.58</v>
      </c>
      <c r="H646" s="223"/>
      <c r="I646" s="223"/>
      <c r="J646" s="149" t="s">
        <v>1874</v>
      </c>
      <c r="K646" s="54" t="s">
        <v>1875</v>
      </c>
      <c r="L646" s="147" t="s">
        <v>1876</v>
      </c>
      <c r="M646" s="151">
        <v>2310.35</v>
      </c>
      <c r="N646" s="173">
        <f t="shared" si="9"/>
        <v>72.230000000000018</v>
      </c>
    </row>
    <row r="647" spans="1:14" ht="12.75" customHeight="1" x14ac:dyDescent="0.2">
      <c r="A647" s="201"/>
      <c r="B647" s="201"/>
      <c r="C647" s="149" t="s">
        <v>1877</v>
      </c>
      <c r="D647" s="54" t="s">
        <v>1878</v>
      </c>
      <c r="E647" s="147" t="s">
        <v>1879</v>
      </c>
      <c r="F647" s="151">
        <v>3097.35</v>
      </c>
      <c r="H647" s="223"/>
      <c r="I647" s="223"/>
      <c r="J647" s="149" t="s">
        <v>1877</v>
      </c>
      <c r="K647" s="54" t="s">
        <v>1878</v>
      </c>
      <c r="L647" s="147" t="s">
        <v>1879</v>
      </c>
      <c r="M647" s="151">
        <v>3003.46</v>
      </c>
      <c r="N647" s="173">
        <f t="shared" si="9"/>
        <v>93.889999999999873</v>
      </c>
    </row>
    <row r="648" spans="1:14" ht="12.75" customHeight="1" x14ac:dyDescent="0.2">
      <c r="A648" s="201"/>
      <c r="B648" s="201"/>
      <c r="C648" s="149" t="s">
        <v>1880</v>
      </c>
      <c r="D648" s="54" t="s">
        <v>1881</v>
      </c>
      <c r="E648" s="147" t="s">
        <v>1882</v>
      </c>
      <c r="F648" s="151">
        <v>3812.13</v>
      </c>
      <c r="H648" s="223"/>
      <c r="I648" s="223"/>
      <c r="J648" s="149" t="s">
        <v>1880</v>
      </c>
      <c r="K648" s="54" t="s">
        <v>1881</v>
      </c>
      <c r="L648" s="147" t="s">
        <v>1882</v>
      </c>
      <c r="M648" s="151">
        <v>3696.57</v>
      </c>
      <c r="N648" s="173">
        <f t="shared" si="9"/>
        <v>115.55999999999995</v>
      </c>
    </row>
    <row r="649" spans="1:14" ht="12.75" customHeight="1" x14ac:dyDescent="0.2">
      <c r="A649" s="201"/>
      <c r="B649" s="201"/>
      <c r="C649" s="149" t="s">
        <v>1883</v>
      </c>
      <c r="D649" s="54" t="s">
        <v>1884</v>
      </c>
      <c r="E649" s="147" t="s">
        <v>1885</v>
      </c>
      <c r="F649" s="151">
        <v>4526.8999999999996</v>
      </c>
      <c r="H649" s="223"/>
      <c r="I649" s="223"/>
      <c r="J649" s="149" t="s">
        <v>1883</v>
      </c>
      <c r="K649" s="54" t="s">
        <v>1884</v>
      </c>
      <c r="L649" s="147" t="s">
        <v>1885</v>
      </c>
      <c r="M649" s="151">
        <v>4389.67</v>
      </c>
      <c r="N649" s="173">
        <f t="shared" si="9"/>
        <v>137.22999999999956</v>
      </c>
    </row>
    <row r="650" spans="1:14" ht="12.75" customHeight="1" x14ac:dyDescent="0.2">
      <c r="A650" s="201"/>
      <c r="B650" s="201"/>
      <c r="C650" s="149" t="s">
        <v>1886</v>
      </c>
      <c r="D650" s="54" t="s">
        <v>1887</v>
      </c>
      <c r="E650" s="147" t="s">
        <v>1888</v>
      </c>
      <c r="F650" s="151">
        <v>5241.67</v>
      </c>
      <c r="H650" s="223"/>
      <c r="I650" s="223"/>
      <c r="J650" s="149" t="s">
        <v>1886</v>
      </c>
      <c r="K650" s="54" t="s">
        <v>1887</v>
      </c>
      <c r="L650" s="147" t="s">
        <v>1888</v>
      </c>
      <c r="M650" s="151">
        <v>5082.78</v>
      </c>
      <c r="N650" s="173">
        <f t="shared" ref="N650:N713" si="10">F650-M650</f>
        <v>158.89000000000033</v>
      </c>
    </row>
    <row r="651" spans="1:14" ht="12.75" customHeight="1" x14ac:dyDescent="0.2">
      <c r="A651" s="201"/>
      <c r="B651" s="201"/>
      <c r="C651" s="149" t="s">
        <v>1889</v>
      </c>
      <c r="D651" s="54" t="s">
        <v>1890</v>
      </c>
      <c r="E651" s="147" t="s">
        <v>1891</v>
      </c>
      <c r="F651" s="151">
        <v>5956.45</v>
      </c>
      <c r="H651" s="223"/>
      <c r="I651" s="223"/>
      <c r="J651" s="149" t="s">
        <v>1889</v>
      </c>
      <c r="K651" s="54" t="s">
        <v>1890</v>
      </c>
      <c r="L651" s="147" t="s">
        <v>1891</v>
      </c>
      <c r="M651" s="151">
        <v>5775.89</v>
      </c>
      <c r="N651" s="173">
        <f t="shared" si="10"/>
        <v>180.55999999999949</v>
      </c>
    </row>
    <row r="652" spans="1:14" ht="12.75" customHeight="1" x14ac:dyDescent="0.2">
      <c r="A652" s="201"/>
      <c r="B652" s="201"/>
      <c r="C652" s="149" t="s">
        <v>1892</v>
      </c>
      <c r="D652" s="54" t="s">
        <v>1893</v>
      </c>
      <c r="E652" s="147" t="s">
        <v>1894</v>
      </c>
      <c r="F652" s="151">
        <v>6671.22</v>
      </c>
      <c r="H652" s="223"/>
      <c r="I652" s="223"/>
      <c r="J652" s="149" t="s">
        <v>1892</v>
      </c>
      <c r="K652" s="54" t="s">
        <v>1893</v>
      </c>
      <c r="L652" s="147" t="s">
        <v>1894</v>
      </c>
      <c r="M652" s="151">
        <v>6468.99</v>
      </c>
      <c r="N652" s="173">
        <f t="shared" si="10"/>
        <v>202.23000000000047</v>
      </c>
    </row>
    <row r="653" spans="1:14" ht="12.75" customHeight="1" x14ac:dyDescent="0.2">
      <c r="A653" s="201"/>
      <c r="B653" s="201"/>
      <c r="C653" s="149" t="s">
        <v>1895</v>
      </c>
      <c r="D653" s="54" t="s">
        <v>1896</v>
      </c>
      <c r="E653" s="147" t="s">
        <v>1897</v>
      </c>
      <c r="F653" s="151">
        <v>7385.99</v>
      </c>
      <c r="H653" s="223"/>
      <c r="I653" s="223"/>
      <c r="J653" s="149" t="s">
        <v>1895</v>
      </c>
      <c r="K653" s="54" t="s">
        <v>1896</v>
      </c>
      <c r="L653" s="147" t="s">
        <v>1897</v>
      </c>
      <c r="M653" s="151">
        <v>7162.1</v>
      </c>
      <c r="N653" s="173">
        <f t="shared" si="10"/>
        <v>223.88999999999942</v>
      </c>
    </row>
    <row r="654" spans="1:14" ht="12.75" customHeight="1" x14ac:dyDescent="0.2">
      <c r="A654" s="201"/>
      <c r="B654" s="201"/>
      <c r="C654" s="149" t="s">
        <v>1898</v>
      </c>
      <c r="D654" s="54" t="s">
        <v>1899</v>
      </c>
      <c r="E654" s="147" t="s">
        <v>1900</v>
      </c>
      <c r="F654" s="151">
        <v>8339.0300000000007</v>
      </c>
      <c r="H654" s="223"/>
      <c r="I654" s="223"/>
      <c r="J654" s="149" t="s">
        <v>1898</v>
      </c>
      <c r="K654" s="54" t="s">
        <v>1899</v>
      </c>
      <c r="L654" s="147" t="s">
        <v>1900</v>
      </c>
      <c r="M654" s="151">
        <v>8086.24</v>
      </c>
      <c r="N654" s="173">
        <f t="shared" si="10"/>
        <v>252.79000000000087</v>
      </c>
    </row>
    <row r="655" spans="1:14" ht="12.75" customHeight="1" x14ac:dyDescent="0.2">
      <c r="A655" s="201"/>
      <c r="B655" s="201"/>
      <c r="C655" s="149" t="s">
        <v>1901</v>
      </c>
      <c r="D655" s="54" t="s">
        <v>1902</v>
      </c>
      <c r="E655" s="147" t="s">
        <v>1903</v>
      </c>
      <c r="F655" s="151">
        <v>9768.57</v>
      </c>
      <c r="H655" s="223"/>
      <c r="I655" s="223"/>
      <c r="J655" s="149" t="s">
        <v>1901</v>
      </c>
      <c r="K655" s="54" t="s">
        <v>1902</v>
      </c>
      <c r="L655" s="147" t="s">
        <v>1903</v>
      </c>
      <c r="M655" s="151">
        <v>9472.4500000000007</v>
      </c>
      <c r="N655" s="173">
        <f t="shared" si="10"/>
        <v>296.11999999999898</v>
      </c>
    </row>
    <row r="656" spans="1:14" ht="12.75" customHeight="1" x14ac:dyDescent="0.2">
      <c r="A656" s="201"/>
      <c r="B656" s="201"/>
      <c r="C656" s="149" t="s">
        <v>1904</v>
      </c>
      <c r="D656" s="54" t="s">
        <v>1905</v>
      </c>
      <c r="E656" s="147" t="s">
        <v>1906</v>
      </c>
      <c r="F656" s="151">
        <v>11198.12</v>
      </c>
      <c r="H656" s="223"/>
      <c r="I656" s="223"/>
      <c r="J656" s="149" t="s">
        <v>1904</v>
      </c>
      <c r="K656" s="54" t="s">
        <v>1905</v>
      </c>
      <c r="L656" s="147" t="s">
        <v>1906</v>
      </c>
      <c r="M656" s="151">
        <v>10858.67</v>
      </c>
      <c r="N656" s="173">
        <f t="shared" si="10"/>
        <v>339.45000000000073</v>
      </c>
    </row>
    <row r="657" spans="1:14" ht="12.75" customHeight="1" x14ac:dyDescent="0.2">
      <c r="A657" s="201"/>
      <c r="B657" s="201"/>
      <c r="C657" s="149" t="s">
        <v>1907</v>
      </c>
      <c r="D657" s="54" t="s">
        <v>1908</v>
      </c>
      <c r="E657" s="147" t="s">
        <v>1909</v>
      </c>
      <c r="F657" s="151">
        <v>12627.67</v>
      </c>
      <c r="H657" s="223"/>
      <c r="I657" s="223"/>
      <c r="J657" s="149" t="s">
        <v>1907</v>
      </c>
      <c r="K657" s="54" t="s">
        <v>1908</v>
      </c>
      <c r="L657" s="147" t="s">
        <v>1909</v>
      </c>
      <c r="M657" s="151">
        <v>12244.88</v>
      </c>
      <c r="N657" s="173">
        <f t="shared" si="10"/>
        <v>382.79000000000087</v>
      </c>
    </row>
    <row r="658" spans="1:14" ht="12.75" customHeight="1" x14ac:dyDescent="0.2">
      <c r="A658" s="201"/>
      <c r="B658" s="201"/>
      <c r="C658" s="149" t="s">
        <v>1910</v>
      </c>
      <c r="D658" s="54" t="s">
        <v>1911</v>
      </c>
      <c r="E658" s="147" t="s">
        <v>1912</v>
      </c>
      <c r="F658" s="151">
        <v>14057.21</v>
      </c>
      <c r="H658" s="223"/>
      <c r="I658" s="223"/>
      <c r="J658" s="149" t="s">
        <v>1910</v>
      </c>
      <c r="K658" s="54" t="s">
        <v>1911</v>
      </c>
      <c r="L658" s="147" t="s">
        <v>1912</v>
      </c>
      <c r="M658" s="151">
        <v>13631.09</v>
      </c>
      <c r="N658" s="173">
        <f t="shared" si="10"/>
        <v>426.11999999999898</v>
      </c>
    </row>
    <row r="659" spans="1:14" ht="12.75" customHeight="1" x14ac:dyDescent="0.2">
      <c r="A659" s="201"/>
      <c r="B659" s="201"/>
      <c r="C659" s="149" t="s">
        <v>1913</v>
      </c>
      <c r="D659" s="54" t="s">
        <v>1914</v>
      </c>
      <c r="E659" s="147" t="s">
        <v>1915</v>
      </c>
      <c r="F659" s="151">
        <v>15486.76</v>
      </c>
      <c r="H659" s="223"/>
      <c r="I659" s="223"/>
      <c r="J659" s="149" t="s">
        <v>1913</v>
      </c>
      <c r="K659" s="54" t="s">
        <v>1914</v>
      </c>
      <c r="L659" s="147" t="s">
        <v>1915</v>
      </c>
      <c r="M659" s="151">
        <v>15017.31</v>
      </c>
      <c r="N659" s="173">
        <f t="shared" si="10"/>
        <v>469.45000000000073</v>
      </c>
    </row>
    <row r="660" spans="1:14" ht="12.75" customHeight="1" x14ac:dyDescent="0.2">
      <c r="A660" s="201"/>
      <c r="B660" s="201"/>
      <c r="C660" s="149" t="s">
        <v>1916</v>
      </c>
      <c r="D660" s="54" t="s">
        <v>1917</v>
      </c>
      <c r="E660" s="147" t="s">
        <v>1918</v>
      </c>
      <c r="F660" s="151">
        <v>16916.310000000001</v>
      </c>
      <c r="H660" s="223"/>
      <c r="I660" s="223"/>
      <c r="J660" s="149" t="s">
        <v>1916</v>
      </c>
      <c r="K660" s="54" t="s">
        <v>1917</v>
      </c>
      <c r="L660" s="147" t="s">
        <v>1918</v>
      </c>
      <c r="M660" s="151">
        <v>16403.52</v>
      </c>
      <c r="N660" s="173">
        <f t="shared" si="10"/>
        <v>512.79000000000087</v>
      </c>
    </row>
    <row r="661" spans="1:14" ht="12.75" customHeight="1" x14ac:dyDescent="0.2">
      <c r="A661" s="201"/>
      <c r="B661" s="201"/>
      <c r="C661" s="149" t="s">
        <v>1919</v>
      </c>
      <c r="D661" s="54" t="s">
        <v>1920</v>
      </c>
      <c r="E661" s="147" t="s">
        <v>1921</v>
      </c>
      <c r="F661" s="151">
        <v>18345.86</v>
      </c>
      <c r="H661" s="223"/>
      <c r="I661" s="223"/>
      <c r="J661" s="149" t="s">
        <v>1919</v>
      </c>
      <c r="K661" s="54" t="s">
        <v>1920</v>
      </c>
      <c r="L661" s="147" t="s">
        <v>1921</v>
      </c>
      <c r="M661" s="151">
        <v>17789.73</v>
      </c>
      <c r="N661" s="173">
        <f t="shared" si="10"/>
        <v>556.13000000000102</v>
      </c>
    </row>
    <row r="662" spans="1:14" ht="12.75" customHeight="1" x14ac:dyDescent="0.2">
      <c r="A662" s="201"/>
      <c r="B662" s="201"/>
      <c r="C662" s="149" t="s">
        <v>1922</v>
      </c>
      <c r="D662" s="54" t="s">
        <v>1923</v>
      </c>
      <c r="E662" s="147" t="s">
        <v>1924</v>
      </c>
      <c r="F662" s="151">
        <v>19775.400000000001</v>
      </c>
      <c r="H662" s="223"/>
      <c r="I662" s="223"/>
      <c r="J662" s="149" t="s">
        <v>1922</v>
      </c>
      <c r="K662" s="54" t="s">
        <v>1923</v>
      </c>
      <c r="L662" s="147" t="s">
        <v>1924</v>
      </c>
      <c r="M662" s="151">
        <v>19175.939999999999</v>
      </c>
      <c r="N662" s="173">
        <f t="shared" si="10"/>
        <v>599.46000000000276</v>
      </c>
    </row>
    <row r="663" spans="1:14" ht="12.75" customHeight="1" x14ac:dyDescent="0.2">
      <c r="A663" s="201"/>
      <c r="B663" s="201"/>
      <c r="C663" s="149" t="s">
        <v>1925</v>
      </c>
      <c r="D663" s="54" t="s">
        <v>1926</v>
      </c>
      <c r="E663" s="147" t="s">
        <v>1927</v>
      </c>
      <c r="F663" s="151">
        <v>21204.95</v>
      </c>
      <c r="H663" s="223"/>
      <c r="I663" s="223"/>
      <c r="J663" s="149" t="s">
        <v>1925</v>
      </c>
      <c r="K663" s="54" t="s">
        <v>1926</v>
      </c>
      <c r="L663" s="147" t="s">
        <v>1927</v>
      </c>
      <c r="M663" s="151">
        <v>20562.16</v>
      </c>
      <c r="N663" s="173">
        <f t="shared" si="10"/>
        <v>642.79000000000087</v>
      </c>
    </row>
    <row r="664" spans="1:14" ht="12.75" customHeight="1" x14ac:dyDescent="0.2">
      <c r="A664" s="201"/>
      <c r="B664" s="201"/>
      <c r="C664" s="149" t="s">
        <v>1928</v>
      </c>
      <c r="D664" s="54" t="s">
        <v>1929</v>
      </c>
      <c r="E664" s="147" t="s">
        <v>1930</v>
      </c>
      <c r="F664" s="151">
        <v>22634.5</v>
      </c>
      <c r="H664" s="223"/>
      <c r="I664" s="223"/>
      <c r="J664" s="149" t="s">
        <v>1928</v>
      </c>
      <c r="K664" s="54" t="s">
        <v>1929</v>
      </c>
      <c r="L664" s="147" t="s">
        <v>1930</v>
      </c>
      <c r="M664" s="151">
        <v>21948.37</v>
      </c>
      <c r="N664" s="173">
        <f t="shared" si="10"/>
        <v>686.13000000000102</v>
      </c>
    </row>
    <row r="665" spans="1:14" ht="12.75" customHeight="1" x14ac:dyDescent="0.2">
      <c r="A665" s="201"/>
      <c r="B665" s="201"/>
      <c r="C665" s="149" t="s">
        <v>1931</v>
      </c>
      <c r="D665" s="54" t="s">
        <v>1932</v>
      </c>
      <c r="E665" s="147" t="s">
        <v>1933</v>
      </c>
      <c r="F665" s="151">
        <v>24064.04</v>
      </c>
      <c r="H665" s="223"/>
      <c r="I665" s="223"/>
      <c r="J665" s="149" t="s">
        <v>1931</v>
      </c>
      <c r="K665" s="54" t="s">
        <v>1932</v>
      </c>
      <c r="L665" s="147" t="s">
        <v>1933</v>
      </c>
      <c r="M665" s="151">
        <v>23334.58</v>
      </c>
      <c r="N665" s="173">
        <f t="shared" si="10"/>
        <v>729.45999999999913</v>
      </c>
    </row>
    <row r="666" spans="1:14" ht="12.75" customHeight="1" x14ac:dyDescent="0.2">
      <c r="A666" s="202"/>
      <c r="B666" s="202"/>
      <c r="C666" s="149" t="s">
        <v>1934</v>
      </c>
      <c r="D666" s="54" t="s">
        <v>1935</v>
      </c>
      <c r="E666" s="147" t="s">
        <v>1936</v>
      </c>
      <c r="F666" s="151">
        <v>25493.59</v>
      </c>
      <c r="H666" s="223"/>
      <c r="I666" s="223"/>
      <c r="J666" s="149" t="s">
        <v>1934</v>
      </c>
      <c r="K666" s="54" t="s">
        <v>1935</v>
      </c>
      <c r="L666" s="147" t="s">
        <v>1936</v>
      </c>
      <c r="M666" s="151">
        <v>24720.79</v>
      </c>
      <c r="N666" s="173">
        <f t="shared" si="10"/>
        <v>772.79999999999927</v>
      </c>
    </row>
    <row r="667" spans="1:14" ht="12.75" customHeight="1" x14ac:dyDescent="0.2">
      <c r="A667" s="203" t="s">
        <v>73</v>
      </c>
      <c r="B667" s="203" t="s">
        <v>74</v>
      </c>
      <c r="C667" s="149"/>
      <c r="D667" s="54"/>
      <c r="E667" s="212" t="s">
        <v>1937</v>
      </c>
      <c r="F667" s="213"/>
      <c r="H667" s="203" t="s">
        <v>73</v>
      </c>
      <c r="I667" s="203" t="s">
        <v>74</v>
      </c>
      <c r="J667" s="149"/>
      <c r="K667" s="54"/>
      <c r="L667" s="231" t="s">
        <v>1937</v>
      </c>
      <c r="M667" s="225"/>
      <c r="N667" s="173">
        <f t="shared" si="10"/>
        <v>0</v>
      </c>
    </row>
    <row r="668" spans="1:14" ht="12.75" customHeight="1" x14ac:dyDescent="0.2">
      <c r="A668" s="201"/>
      <c r="B668" s="201"/>
      <c r="C668" s="149" t="s">
        <v>1938</v>
      </c>
      <c r="D668" s="54" t="s">
        <v>1939</v>
      </c>
      <c r="E668" s="147" t="s">
        <v>1940</v>
      </c>
      <c r="F668" s="151">
        <v>402.63</v>
      </c>
      <c r="H668" s="220"/>
      <c r="I668" s="220"/>
      <c r="J668" s="149" t="s">
        <v>1938</v>
      </c>
      <c r="K668" s="54" t="s">
        <v>1939</v>
      </c>
      <c r="L668" s="147" t="s">
        <v>1940</v>
      </c>
      <c r="M668" s="151">
        <v>397.44</v>
      </c>
      <c r="N668" s="173">
        <f t="shared" si="10"/>
        <v>5.1899999999999977</v>
      </c>
    </row>
    <row r="669" spans="1:14" ht="12.75" customHeight="1" x14ac:dyDescent="0.2">
      <c r="A669" s="201"/>
      <c r="B669" s="201"/>
      <c r="C669" s="149" t="s">
        <v>1941</v>
      </c>
      <c r="D669" s="54" t="s">
        <v>1942</v>
      </c>
      <c r="E669" s="147" t="s">
        <v>1943</v>
      </c>
      <c r="F669" s="151">
        <v>805.26</v>
      </c>
      <c r="H669" s="220"/>
      <c r="I669" s="220"/>
      <c r="J669" s="149" t="s">
        <v>1941</v>
      </c>
      <c r="K669" s="54" t="s">
        <v>1942</v>
      </c>
      <c r="L669" s="147" t="s">
        <v>1943</v>
      </c>
      <c r="M669" s="151">
        <v>794.88</v>
      </c>
      <c r="N669" s="173">
        <f t="shared" si="10"/>
        <v>10.379999999999995</v>
      </c>
    </row>
    <row r="670" spans="1:14" ht="12.75" customHeight="1" x14ac:dyDescent="0.2">
      <c r="A670" s="201"/>
      <c r="B670" s="201"/>
      <c r="C670" s="149" t="s">
        <v>1944</v>
      </c>
      <c r="D670" s="54" t="s">
        <v>1945</v>
      </c>
      <c r="E670" s="147" t="s">
        <v>1946</v>
      </c>
      <c r="F670" s="151">
        <v>1368.94</v>
      </c>
      <c r="H670" s="220"/>
      <c r="I670" s="220"/>
      <c r="J670" s="149" t="s">
        <v>1944</v>
      </c>
      <c r="K670" s="54" t="s">
        <v>1945</v>
      </c>
      <c r="L670" s="147" t="s">
        <v>1946</v>
      </c>
      <c r="M670" s="151">
        <v>1347.33</v>
      </c>
      <c r="N670" s="173">
        <f t="shared" si="10"/>
        <v>21.610000000000127</v>
      </c>
    </row>
    <row r="671" spans="1:14" ht="12.75" customHeight="1" x14ac:dyDescent="0.2">
      <c r="A671" s="201"/>
      <c r="B671" s="201"/>
      <c r="C671" s="149" t="s">
        <v>1947</v>
      </c>
      <c r="D671" s="54" t="s">
        <v>1948</v>
      </c>
      <c r="E671" s="147" t="s">
        <v>1949</v>
      </c>
      <c r="F671" s="151">
        <v>2202.38</v>
      </c>
      <c r="H671" s="220"/>
      <c r="I671" s="220"/>
      <c r="J671" s="149" t="s">
        <v>1947</v>
      </c>
      <c r="K671" s="54" t="s">
        <v>1948</v>
      </c>
      <c r="L671" s="147" t="s">
        <v>1949</v>
      </c>
      <c r="M671" s="151">
        <v>2166.0500000000002</v>
      </c>
      <c r="N671" s="173">
        <f t="shared" si="10"/>
        <v>36.329999999999927</v>
      </c>
    </row>
    <row r="672" spans="1:14" ht="12.75" customHeight="1" x14ac:dyDescent="0.2">
      <c r="A672" s="201"/>
      <c r="B672" s="201"/>
      <c r="C672" s="149" t="s">
        <v>1950</v>
      </c>
      <c r="D672" s="54" t="s">
        <v>1951</v>
      </c>
      <c r="E672" s="147" t="s">
        <v>1952</v>
      </c>
      <c r="F672" s="151">
        <v>3019.71</v>
      </c>
      <c r="H672" s="220"/>
      <c r="I672" s="220"/>
      <c r="J672" s="149" t="s">
        <v>1950</v>
      </c>
      <c r="K672" s="54" t="s">
        <v>1951</v>
      </c>
      <c r="L672" s="147" t="s">
        <v>1952</v>
      </c>
      <c r="M672" s="151">
        <v>2980.81</v>
      </c>
      <c r="N672" s="173">
        <f t="shared" si="10"/>
        <v>38.900000000000091</v>
      </c>
    </row>
    <row r="673" spans="1:14" ht="12.75" customHeight="1" x14ac:dyDescent="0.2">
      <c r="A673" s="201"/>
      <c r="B673" s="201"/>
      <c r="C673" s="149" t="s">
        <v>1953</v>
      </c>
      <c r="D673" s="54" t="s">
        <v>1954</v>
      </c>
      <c r="E673" s="147" t="s">
        <v>1955</v>
      </c>
      <c r="F673" s="151">
        <v>3804.84</v>
      </c>
      <c r="H673" s="220"/>
      <c r="I673" s="220"/>
      <c r="J673" s="149" t="s">
        <v>1953</v>
      </c>
      <c r="K673" s="54" t="s">
        <v>1954</v>
      </c>
      <c r="L673" s="147" t="s">
        <v>1955</v>
      </c>
      <c r="M673" s="151">
        <v>3775.69</v>
      </c>
      <c r="N673" s="173">
        <f t="shared" si="10"/>
        <v>29.150000000000091</v>
      </c>
    </row>
    <row r="674" spans="1:14" ht="12.75" customHeight="1" x14ac:dyDescent="0.2">
      <c r="A674" s="201"/>
      <c r="B674" s="201"/>
      <c r="C674" s="149" t="s">
        <v>1956</v>
      </c>
      <c r="D674" s="54" t="s">
        <v>1957</v>
      </c>
      <c r="E674" s="147" t="s">
        <v>1958</v>
      </c>
      <c r="F674" s="151">
        <v>4630.22</v>
      </c>
      <c r="H674" s="220"/>
      <c r="I674" s="220"/>
      <c r="J674" s="149" t="s">
        <v>1956</v>
      </c>
      <c r="K674" s="54" t="s">
        <v>1957</v>
      </c>
      <c r="L674" s="147" t="s">
        <v>1958</v>
      </c>
      <c r="M674" s="151">
        <v>4570.57</v>
      </c>
      <c r="N674" s="173">
        <f t="shared" si="10"/>
        <v>59.650000000000546</v>
      </c>
    </row>
    <row r="675" spans="1:14" ht="12.75" customHeight="1" x14ac:dyDescent="0.2">
      <c r="A675" s="201"/>
      <c r="B675" s="201"/>
      <c r="C675" s="149" t="s">
        <v>1959</v>
      </c>
      <c r="D675" s="54" t="s">
        <v>1960</v>
      </c>
      <c r="E675" s="147" t="s">
        <v>1961</v>
      </c>
      <c r="F675" s="151">
        <v>5435.48</v>
      </c>
      <c r="H675" s="220"/>
      <c r="I675" s="220"/>
      <c r="J675" s="149" t="s">
        <v>1959</v>
      </c>
      <c r="K675" s="54" t="s">
        <v>1960</v>
      </c>
      <c r="L675" s="147" t="s">
        <v>1961</v>
      </c>
      <c r="M675" s="151">
        <v>5365.46</v>
      </c>
      <c r="N675" s="173">
        <f t="shared" si="10"/>
        <v>70.019999999999527</v>
      </c>
    </row>
    <row r="676" spans="1:14" ht="12.75" customHeight="1" x14ac:dyDescent="0.2">
      <c r="A676" s="201"/>
      <c r="B676" s="201"/>
      <c r="C676" s="149" t="s">
        <v>1962</v>
      </c>
      <c r="D676" s="54" t="s">
        <v>1963</v>
      </c>
      <c r="E676" s="147" t="s">
        <v>1964</v>
      </c>
      <c r="F676" s="151">
        <v>6240.74</v>
      </c>
      <c r="H676" s="220"/>
      <c r="I676" s="220"/>
      <c r="J676" s="149" t="s">
        <v>1962</v>
      </c>
      <c r="K676" s="54" t="s">
        <v>1963</v>
      </c>
      <c r="L676" s="147" t="s">
        <v>1964</v>
      </c>
      <c r="M676" s="151">
        <v>6160.34</v>
      </c>
      <c r="N676" s="173">
        <f t="shared" si="10"/>
        <v>80.399999999999636</v>
      </c>
    </row>
    <row r="677" spans="1:14" ht="12.75" customHeight="1" x14ac:dyDescent="0.2">
      <c r="A677" s="201"/>
      <c r="B677" s="201"/>
      <c r="C677" s="149" t="s">
        <v>1965</v>
      </c>
      <c r="D677" s="54" t="s">
        <v>1966</v>
      </c>
      <c r="E677" s="147" t="s">
        <v>1967</v>
      </c>
      <c r="F677" s="151">
        <v>7045.99</v>
      </c>
      <c r="H677" s="220"/>
      <c r="I677" s="220"/>
      <c r="J677" s="149" t="s">
        <v>1965</v>
      </c>
      <c r="K677" s="54" t="s">
        <v>1966</v>
      </c>
      <c r="L677" s="147" t="s">
        <v>1967</v>
      </c>
      <c r="M677" s="151">
        <v>6955.22</v>
      </c>
      <c r="N677" s="173">
        <f t="shared" si="10"/>
        <v>90.769999999999527</v>
      </c>
    </row>
    <row r="678" spans="1:14" ht="12.75" customHeight="1" x14ac:dyDescent="0.2">
      <c r="A678" s="201"/>
      <c r="B678" s="201"/>
      <c r="C678" s="149" t="s">
        <v>1968</v>
      </c>
      <c r="D678" s="54" t="s">
        <v>1969</v>
      </c>
      <c r="E678" s="147" t="s">
        <v>1970</v>
      </c>
      <c r="F678" s="151">
        <v>8052.56</v>
      </c>
      <c r="H678" s="220"/>
      <c r="I678" s="220"/>
      <c r="J678" s="149" t="s">
        <v>1968</v>
      </c>
      <c r="K678" s="54" t="s">
        <v>1969</v>
      </c>
      <c r="L678" s="147" t="s">
        <v>1970</v>
      </c>
      <c r="M678" s="151">
        <v>7948.82</v>
      </c>
      <c r="N678" s="173">
        <f t="shared" si="10"/>
        <v>103.74000000000069</v>
      </c>
    </row>
    <row r="679" spans="1:14" ht="12.75" customHeight="1" x14ac:dyDescent="0.2">
      <c r="A679" s="201"/>
      <c r="B679" s="201"/>
      <c r="C679" s="149" t="s">
        <v>1971</v>
      </c>
      <c r="D679" s="54" t="s">
        <v>1972</v>
      </c>
      <c r="E679" s="147" t="s">
        <v>1973</v>
      </c>
      <c r="F679" s="151">
        <v>9663.08</v>
      </c>
      <c r="H679" s="220"/>
      <c r="I679" s="220"/>
      <c r="J679" s="149" t="s">
        <v>1971</v>
      </c>
      <c r="K679" s="54" t="s">
        <v>1972</v>
      </c>
      <c r="L679" s="147" t="s">
        <v>1973</v>
      </c>
      <c r="M679" s="151">
        <v>9538.59</v>
      </c>
      <c r="N679" s="173">
        <f t="shared" si="10"/>
        <v>124.48999999999978</v>
      </c>
    </row>
    <row r="680" spans="1:14" ht="12.75" customHeight="1" x14ac:dyDescent="0.2">
      <c r="A680" s="201"/>
      <c r="B680" s="201"/>
      <c r="C680" s="149" t="s">
        <v>1974</v>
      </c>
      <c r="D680" s="54" t="s">
        <v>1975</v>
      </c>
      <c r="E680" s="147" t="s">
        <v>1976</v>
      </c>
      <c r="F680" s="151">
        <v>11273.59</v>
      </c>
      <c r="H680" s="220"/>
      <c r="I680" s="220"/>
      <c r="J680" s="149" t="s">
        <v>1974</v>
      </c>
      <c r="K680" s="54" t="s">
        <v>1975</v>
      </c>
      <c r="L680" s="147" t="s">
        <v>1976</v>
      </c>
      <c r="M680" s="151">
        <v>11128.35</v>
      </c>
      <c r="N680" s="173">
        <f t="shared" si="10"/>
        <v>145.23999999999978</v>
      </c>
    </row>
    <row r="681" spans="1:14" ht="12.75" customHeight="1" x14ac:dyDescent="0.2">
      <c r="A681" s="201"/>
      <c r="B681" s="201"/>
      <c r="C681" s="149" t="s">
        <v>1977</v>
      </c>
      <c r="D681" s="54" t="s">
        <v>1978</v>
      </c>
      <c r="E681" s="147" t="s">
        <v>1979</v>
      </c>
      <c r="F681" s="151">
        <v>12884.1</v>
      </c>
      <c r="H681" s="220"/>
      <c r="I681" s="220"/>
      <c r="J681" s="149" t="s">
        <v>1977</v>
      </c>
      <c r="K681" s="54" t="s">
        <v>1978</v>
      </c>
      <c r="L681" s="147" t="s">
        <v>1979</v>
      </c>
      <c r="M681" s="151">
        <v>12718.12</v>
      </c>
      <c r="N681" s="173">
        <f t="shared" si="10"/>
        <v>165.97999999999956</v>
      </c>
    </row>
    <row r="682" spans="1:14" ht="12.75" customHeight="1" x14ac:dyDescent="0.2">
      <c r="A682" s="201"/>
      <c r="B682" s="201"/>
      <c r="C682" s="149" t="s">
        <v>1980</v>
      </c>
      <c r="D682" s="54" t="s">
        <v>1981</v>
      </c>
      <c r="E682" s="147" t="s">
        <v>1982</v>
      </c>
      <c r="F682" s="151">
        <v>14494.62</v>
      </c>
      <c r="H682" s="220"/>
      <c r="I682" s="220"/>
      <c r="J682" s="149" t="s">
        <v>1980</v>
      </c>
      <c r="K682" s="54" t="s">
        <v>1981</v>
      </c>
      <c r="L682" s="147" t="s">
        <v>1982</v>
      </c>
      <c r="M682" s="151">
        <v>14307.88</v>
      </c>
      <c r="N682" s="173">
        <f t="shared" si="10"/>
        <v>186.7400000000016</v>
      </c>
    </row>
    <row r="683" spans="1:14" ht="12.75" customHeight="1" x14ac:dyDescent="0.2">
      <c r="A683" s="201"/>
      <c r="B683" s="201"/>
      <c r="C683" s="149" t="s">
        <v>1983</v>
      </c>
      <c r="D683" s="54" t="s">
        <v>1984</v>
      </c>
      <c r="E683" s="147" t="s">
        <v>1985</v>
      </c>
      <c r="F683" s="151">
        <v>16105.13</v>
      </c>
      <c r="H683" s="220"/>
      <c r="I683" s="220"/>
      <c r="J683" s="149" t="s">
        <v>1983</v>
      </c>
      <c r="K683" s="54" t="s">
        <v>1984</v>
      </c>
      <c r="L683" s="147" t="s">
        <v>1985</v>
      </c>
      <c r="M683" s="151">
        <v>15897.65</v>
      </c>
      <c r="N683" s="173">
        <f t="shared" si="10"/>
        <v>207.47999999999956</v>
      </c>
    </row>
    <row r="684" spans="1:14" ht="12.75" customHeight="1" x14ac:dyDescent="0.2">
      <c r="A684" s="201"/>
      <c r="B684" s="201"/>
      <c r="C684" s="149" t="s">
        <v>1986</v>
      </c>
      <c r="D684" s="54" t="s">
        <v>1987</v>
      </c>
      <c r="E684" s="147" t="s">
        <v>1988</v>
      </c>
      <c r="F684" s="151">
        <v>17715.64</v>
      </c>
      <c r="H684" s="220"/>
      <c r="I684" s="220"/>
      <c r="J684" s="149" t="s">
        <v>1986</v>
      </c>
      <c r="K684" s="54" t="s">
        <v>1987</v>
      </c>
      <c r="L684" s="147" t="s">
        <v>1988</v>
      </c>
      <c r="M684" s="151">
        <v>17487.41</v>
      </c>
      <c r="N684" s="173">
        <f t="shared" si="10"/>
        <v>228.22999999999956</v>
      </c>
    </row>
    <row r="685" spans="1:14" ht="12.75" customHeight="1" x14ac:dyDescent="0.2">
      <c r="A685" s="201"/>
      <c r="B685" s="201"/>
      <c r="C685" s="149" t="s">
        <v>1989</v>
      </c>
      <c r="D685" s="54" t="s">
        <v>1990</v>
      </c>
      <c r="E685" s="147" t="s">
        <v>1991</v>
      </c>
      <c r="F685" s="151">
        <v>19326.150000000001</v>
      </c>
      <c r="H685" s="220"/>
      <c r="I685" s="220"/>
      <c r="J685" s="149" t="s">
        <v>1989</v>
      </c>
      <c r="K685" s="54" t="s">
        <v>1990</v>
      </c>
      <c r="L685" s="147" t="s">
        <v>1991</v>
      </c>
      <c r="M685" s="151">
        <v>19077.18</v>
      </c>
      <c r="N685" s="173">
        <f t="shared" si="10"/>
        <v>248.97000000000116</v>
      </c>
    </row>
    <row r="686" spans="1:14" ht="12.75" customHeight="1" x14ac:dyDescent="0.2">
      <c r="A686" s="201"/>
      <c r="B686" s="201"/>
      <c r="C686" s="149" t="s">
        <v>1992</v>
      </c>
      <c r="D686" s="54" t="s">
        <v>1993</v>
      </c>
      <c r="E686" s="147" t="s">
        <v>1994</v>
      </c>
      <c r="F686" s="151">
        <v>20936.669999999998</v>
      </c>
      <c r="H686" s="220"/>
      <c r="I686" s="220"/>
      <c r="J686" s="149" t="s">
        <v>1992</v>
      </c>
      <c r="K686" s="54" t="s">
        <v>1993</v>
      </c>
      <c r="L686" s="147" t="s">
        <v>1994</v>
      </c>
      <c r="M686" s="151">
        <v>20666.939999999999</v>
      </c>
      <c r="N686" s="173">
        <f t="shared" si="10"/>
        <v>269.72999999999956</v>
      </c>
    </row>
    <row r="687" spans="1:14" ht="12.75" customHeight="1" x14ac:dyDescent="0.2">
      <c r="A687" s="201"/>
      <c r="B687" s="201"/>
      <c r="C687" s="149" t="s">
        <v>1995</v>
      </c>
      <c r="D687" s="54" t="s">
        <v>1996</v>
      </c>
      <c r="E687" s="147" t="s">
        <v>1997</v>
      </c>
      <c r="F687" s="151">
        <v>22547.18</v>
      </c>
      <c r="H687" s="220"/>
      <c r="I687" s="220"/>
      <c r="J687" s="149" t="s">
        <v>1995</v>
      </c>
      <c r="K687" s="54" t="s">
        <v>1996</v>
      </c>
      <c r="L687" s="147" t="s">
        <v>1997</v>
      </c>
      <c r="M687" s="151">
        <v>22256.71</v>
      </c>
      <c r="N687" s="173">
        <f t="shared" si="10"/>
        <v>290.47000000000116</v>
      </c>
    </row>
    <row r="688" spans="1:14" ht="12.75" customHeight="1" x14ac:dyDescent="0.2">
      <c r="A688" s="201"/>
      <c r="B688" s="201"/>
      <c r="C688" s="149" t="s">
        <v>1998</v>
      </c>
      <c r="D688" s="54" t="s">
        <v>1999</v>
      </c>
      <c r="E688" s="147" t="s">
        <v>2000</v>
      </c>
      <c r="F688" s="151">
        <v>24157.69</v>
      </c>
      <c r="H688" s="220"/>
      <c r="I688" s="220"/>
      <c r="J688" s="149" t="s">
        <v>1998</v>
      </c>
      <c r="K688" s="54" t="s">
        <v>1999</v>
      </c>
      <c r="L688" s="147" t="s">
        <v>2000</v>
      </c>
      <c r="M688" s="151">
        <v>23846.47</v>
      </c>
      <c r="N688" s="173">
        <f t="shared" si="10"/>
        <v>311.21999999999753</v>
      </c>
    </row>
    <row r="689" spans="1:14" ht="12.75" customHeight="1" x14ac:dyDescent="0.2">
      <c r="A689" s="201"/>
      <c r="B689" s="201"/>
      <c r="C689" s="149" t="s">
        <v>2001</v>
      </c>
      <c r="D689" s="54" t="s">
        <v>2002</v>
      </c>
      <c r="E689" s="147" t="s">
        <v>2003</v>
      </c>
      <c r="F689" s="151">
        <v>25768.2</v>
      </c>
      <c r="H689" s="220"/>
      <c r="I689" s="220"/>
      <c r="J689" s="149" t="s">
        <v>2001</v>
      </c>
      <c r="K689" s="54" t="s">
        <v>2002</v>
      </c>
      <c r="L689" s="147" t="s">
        <v>2003</v>
      </c>
      <c r="M689" s="151">
        <v>25436.240000000002</v>
      </c>
      <c r="N689" s="173">
        <f t="shared" si="10"/>
        <v>331.95999999999913</v>
      </c>
    </row>
    <row r="690" spans="1:14" ht="12.75" customHeight="1" x14ac:dyDescent="0.2">
      <c r="A690" s="201"/>
      <c r="B690" s="201"/>
      <c r="C690" s="149" t="s">
        <v>2004</v>
      </c>
      <c r="D690" s="54" t="s">
        <v>2005</v>
      </c>
      <c r="E690" s="147" t="s">
        <v>2006</v>
      </c>
      <c r="F690" s="151">
        <v>27378.720000000001</v>
      </c>
      <c r="H690" s="220"/>
      <c r="I690" s="220"/>
      <c r="J690" s="149" t="s">
        <v>2004</v>
      </c>
      <c r="K690" s="54" t="s">
        <v>2005</v>
      </c>
      <c r="L690" s="147" t="s">
        <v>2006</v>
      </c>
      <c r="M690" s="151">
        <v>27026</v>
      </c>
      <c r="N690" s="173">
        <f t="shared" si="10"/>
        <v>352.72000000000116</v>
      </c>
    </row>
    <row r="691" spans="1:14" ht="12.75" customHeight="1" x14ac:dyDescent="0.2">
      <c r="A691" s="201"/>
      <c r="B691" s="201"/>
      <c r="C691" s="149" t="s">
        <v>2007</v>
      </c>
      <c r="D691" s="54"/>
      <c r="E691" s="147" t="s">
        <v>2008</v>
      </c>
      <c r="F691" s="151"/>
      <c r="H691" s="220"/>
      <c r="I691" s="220"/>
      <c r="J691" s="149" t="s">
        <v>2007</v>
      </c>
      <c r="K691" s="54"/>
      <c r="L691" s="147" t="s">
        <v>5037</v>
      </c>
      <c r="M691" s="151"/>
      <c r="N691" s="173">
        <f t="shared" si="10"/>
        <v>0</v>
      </c>
    </row>
    <row r="692" spans="1:14" ht="12.75" customHeight="1" x14ac:dyDescent="0.2">
      <c r="A692" s="201"/>
      <c r="B692" s="201"/>
      <c r="C692" s="149" t="s">
        <v>2009</v>
      </c>
      <c r="D692" s="54" t="s">
        <v>2010</v>
      </c>
      <c r="E692" s="147" t="s">
        <v>2011</v>
      </c>
      <c r="F692" s="151">
        <v>29391.86</v>
      </c>
      <c r="H692" s="220"/>
      <c r="I692" s="220"/>
      <c r="J692" s="149" t="s">
        <v>2009</v>
      </c>
      <c r="K692" s="54" t="s">
        <v>2010</v>
      </c>
      <c r="L692" s="147" t="s">
        <v>2011</v>
      </c>
      <c r="M692" s="151">
        <v>29013.21</v>
      </c>
      <c r="N692" s="173">
        <f t="shared" si="10"/>
        <v>378.65000000000146</v>
      </c>
    </row>
    <row r="693" spans="1:14" ht="12.75" customHeight="1" x14ac:dyDescent="0.2">
      <c r="A693" s="201"/>
      <c r="B693" s="201"/>
      <c r="C693" s="149" t="s">
        <v>2012</v>
      </c>
      <c r="D693" s="54" t="s">
        <v>2013</v>
      </c>
      <c r="E693" s="147" t="s">
        <v>2014</v>
      </c>
      <c r="F693" s="151">
        <v>32612.880000000001</v>
      </c>
      <c r="H693" s="220"/>
      <c r="I693" s="220"/>
      <c r="J693" s="149" t="s">
        <v>2012</v>
      </c>
      <c r="K693" s="54" t="s">
        <v>2013</v>
      </c>
      <c r="L693" s="147" t="s">
        <v>2014</v>
      </c>
      <c r="M693" s="151">
        <v>32192.74</v>
      </c>
      <c r="N693" s="173">
        <f t="shared" si="10"/>
        <v>420.13999999999942</v>
      </c>
    </row>
    <row r="694" spans="1:14" ht="12.75" customHeight="1" x14ac:dyDescent="0.2">
      <c r="A694" s="201"/>
      <c r="B694" s="201"/>
      <c r="C694" s="149" t="s">
        <v>2015</v>
      </c>
      <c r="D694" s="54" t="s">
        <v>2016</v>
      </c>
      <c r="E694" s="147" t="s">
        <v>2017</v>
      </c>
      <c r="F694" s="151">
        <v>35833.910000000003</v>
      </c>
      <c r="H694" s="220"/>
      <c r="I694" s="220"/>
      <c r="J694" s="149" t="s">
        <v>2015</v>
      </c>
      <c r="K694" s="54" t="s">
        <v>2016</v>
      </c>
      <c r="L694" s="147" t="s">
        <v>2017</v>
      </c>
      <c r="M694" s="151">
        <v>35372.269999999997</v>
      </c>
      <c r="N694" s="173">
        <f t="shared" si="10"/>
        <v>461.64000000000669</v>
      </c>
    </row>
    <row r="695" spans="1:14" ht="12.75" customHeight="1" x14ac:dyDescent="0.2">
      <c r="A695" s="201"/>
      <c r="B695" s="201"/>
      <c r="C695" s="149" t="s">
        <v>2018</v>
      </c>
      <c r="D695" s="54" t="s">
        <v>2019</v>
      </c>
      <c r="E695" s="147" t="s">
        <v>2020</v>
      </c>
      <c r="F695" s="151">
        <v>39054.94</v>
      </c>
      <c r="H695" s="220"/>
      <c r="I695" s="220"/>
      <c r="J695" s="149" t="s">
        <v>2018</v>
      </c>
      <c r="K695" s="54" t="s">
        <v>2019</v>
      </c>
      <c r="L695" s="147" t="s">
        <v>2020</v>
      </c>
      <c r="M695" s="151">
        <v>38551.800000000003</v>
      </c>
      <c r="N695" s="173">
        <f t="shared" si="10"/>
        <v>503.13999999999942</v>
      </c>
    </row>
    <row r="696" spans="1:14" ht="12.75" customHeight="1" x14ac:dyDescent="0.2">
      <c r="A696" s="201"/>
      <c r="B696" s="201"/>
      <c r="C696" s="149" t="s">
        <v>2021</v>
      </c>
      <c r="D696" s="54" t="s">
        <v>2022</v>
      </c>
      <c r="E696" s="147" t="s">
        <v>2023</v>
      </c>
      <c r="F696" s="151">
        <v>42275.96</v>
      </c>
      <c r="H696" s="220"/>
      <c r="I696" s="220"/>
      <c r="J696" s="149" t="s">
        <v>2021</v>
      </c>
      <c r="K696" s="54" t="s">
        <v>2022</v>
      </c>
      <c r="L696" s="147" t="s">
        <v>2023</v>
      </c>
      <c r="M696" s="151">
        <v>41731.33</v>
      </c>
      <c r="N696" s="173">
        <f t="shared" si="10"/>
        <v>544.62999999999738</v>
      </c>
    </row>
    <row r="697" spans="1:14" ht="12.75" customHeight="1" x14ac:dyDescent="0.2">
      <c r="A697" s="202"/>
      <c r="B697" s="202"/>
      <c r="C697" s="149" t="s">
        <v>2024</v>
      </c>
      <c r="D697" s="54" t="s">
        <v>2025</v>
      </c>
      <c r="E697" s="147" t="s">
        <v>2026</v>
      </c>
      <c r="F697" s="151">
        <v>45496.99</v>
      </c>
      <c r="H697" s="221"/>
      <c r="I697" s="221"/>
      <c r="J697" s="149" t="s">
        <v>2024</v>
      </c>
      <c r="K697" s="54" t="s">
        <v>2025</v>
      </c>
      <c r="L697" s="147" t="s">
        <v>2026</v>
      </c>
      <c r="M697" s="151">
        <v>44910.86</v>
      </c>
      <c r="N697" s="173">
        <f t="shared" si="10"/>
        <v>586.12999999999738</v>
      </c>
    </row>
    <row r="698" spans="1:14" ht="12.75" customHeight="1" x14ac:dyDescent="0.2">
      <c r="A698" s="203" t="s">
        <v>75</v>
      </c>
      <c r="B698" s="203" t="s">
        <v>76</v>
      </c>
      <c r="C698" s="149"/>
      <c r="D698" s="54"/>
      <c r="E698" s="212" t="s">
        <v>2027</v>
      </c>
      <c r="F698" s="213"/>
      <c r="H698" s="203" t="s">
        <v>75</v>
      </c>
      <c r="I698" s="203" t="s">
        <v>76</v>
      </c>
      <c r="J698" s="149"/>
      <c r="K698" s="54"/>
      <c r="L698" s="231" t="s">
        <v>2027</v>
      </c>
      <c r="M698" s="225"/>
      <c r="N698" s="173">
        <f t="shared" si="10"/>
        <v>0</v>
      </c>
    </row>
    <row r="699" spans="1:14" ht="12.75" customHeight="1" x14ac:dyDescent="0.2">
      <c r="A699" s="201"/>
      <c r="B699" s="201"/>
      <c r="C699" s="149" t="s">
        <v>2028</v>
      </c>
      <c r="D699" s="54" t="s">
        <v>2029</v>
      </c>
      <c r="E699" s="147" t="s">
        <v>2030</v>
      </c>
      <c r="F699" s="151">
        <v>240.49</v>
      </c>
      <c r="H699" s="220"/>
      <c r="I699" s="220"/>
      <c r="J699" s="149" t="s">
        <v>2028</v>
      </c>
      <c r="K699" s="54" t="s">
        <v>2029</v>
      </c>
      <c r="L699" s="147" t="s">
        <v>2030</v>
      </c>
      <c r="M699" s="151">
        <v>240.06</v>
      </c>
      <c r="N699" s="173">
        <f t="shared" si="10"/>
        <v>0.43000000000000682</v>
      </c>
    </row>
    <row r="700" spans="1:14" ht="12.75" customHeight="1" x14ac:dyDescent="0.2">
      <c r="A700" s="201"/>
      <c r="B700" s="201"/>
      <c r="C700" s="149" t="s">
        <v>2031</v>
      </c>
      <c r="D700" s="54" t="s">
        <v>2032</v>
      </c>
      <c r="E700" s="147" t="s">
        <v>2033</v>
      </c>
      <c r="F700" s="151">
        <v>384.78</v>
      </c>
      <c r="H700" s="220"/>
      <c r="I700" s="220"/>
      <c r="J700" s="149" t="s">
        <v>2031</v>
      </c>
      <c r="K700" s="54" t="s">
        <v>2032</v>
      </c>
      <c r="L700" s="147" t="s">
        <v>2033</v>
      </c>
      <c r="M700" s="151">
        <v>384.1</v>
      </c>
      <c r="N700" s="173">
        <f t="shared" si="10"/>
        <v>0.67999999999994998</v>
      </c>
    </row>
    <row r="701" spans="1:14" ht="12.75" customHeight="1" x14ac:dyDescent="0.2">
      <c r="A701" s="201"/>
      <c r="B701" s="201"/>
      <c r="C701" s="149" t="s">
        <v>2034</v>
      </c>
      <c r="D701" s="54" t="s">
        <v>2035</v>
      </c>
      <c r="E701" s="147" t="s">
        <v>867</v>
      </c>
      <c r="F701" s="151">
        <v>545.11</v>
      </c>
      <c r="H701" s="220"/>
      <c r="I701" s="220"/>
      <c r="J701" s="149" t="s">
        <v>2034</v>
      </c>
      <c r="K701" s="54" t="s">
        <v>2035</v>
      </c>
      <c r="L701" s="147" t="s">
        <v>867</v>
      </c>
      <c r="M701" s="151">
        <v>544.14</v>
      </c>
      <c r="N701" s="173">
        <f t="shared" si="10"/>
        <v>0.97000000000002728</v>
      </c>
    </row>
    <row r="702" spans="1:14" ht="12.75" customHeight="1" x14ac:dyDescent="0.2">
      <c r="A702" s="201"/>
      <c r="B702" s="201"/>
      <c r="C702" s="149" t="s">
        <v>2036</v>
      </c>
      <c r="D702" s="54" t="s">
        <v>2037</v>
      </c>
      <c r="E702" s="147" t="s">
        <v>870</v>
      </c>
      <c r="F702" s="151">
        <v>737.5</v>
      </c>
      <c r="H702" s="220"/>
      <c r="I702" s="220"/>
      <c r="J702" s="149" t="s">
        <v>2036</v>
      </c>
      <c r="K702" s="54" t="s">
        <v>2037</v>
      </c>
      <c r="L702" s="147" t="s">
        <v>870</v>
      </c>
      <c r="M702" s="151">
        <v>736.19</v>
      </c>
      <c r="N702" s="173">
        <f t="shared" si="10"/>
        <v>1.3099999999999454</v>
      </c>
    </row>
    <row r="703" spans="1:14" ht="12.75" customHeight="1" x14ac:dyDescent="0.2">
      <c r="A703" s="201"/>
      <c r="B703" s="201"/>
      <c r="C703" s="149" t="s">
        <v>2038</v>
      </c>
      <c r="D703" s="54" t="s">
        <v>2039</v>
      </c>
      <c r="E703" s="147" t="s">
        <v>873</v>
      </c>
      <c r="F703" s="151">
        <v>929.89</v>
      </c>
      <c r="H703" s="220"/>
      <c r="I703" s="220"/>
      <c r="J703" s="149" t="s">
        <v>2038</v>
      </c>
      <c r="K703" s="54" t="s">
        <v>2039</v>
      </c>
      <c r="L703" s="147" t="s">
        <v>873</v>
      </c>
      <c r="M703" s="151">
        <v>928.24</v>
      </c>
      <c r="N703" s="173">
        <f t="shared" si="10"/>
        <v>1.6499999999999773</v>
      </c>
    </row>
    <row r="704" spans="1:14" ht="12.75" customHeight="1" x14ac:dyDescent="0.2">
      <c r="A704" s="201"/>
      <c r="B704" s="201"/>
      <c r="C704" s="149" t="s">
        <v>2040</v>
      </c>
      <c r="D704" s="54" t="s">
        <v>2041</v>
      </c>
      <c r="E704" s="147" t="s">
        <v>876</v>
      </c>
      <c r="F704" s="151">
        <v>1122.28</v>
      </c>
      <c r="H704" s="220"/>
      <c r="I704" s="220"/>
      <c r="J704" s="149" t="s">
        <v>2040</v>
      </c>
      <c r="K704" s="54" t="s">
        <v>2041</v>
      </c>
      <c r="L704" s="147" t="s">
        <v>876</v>
      </c>
      <c r="M704" s="151">
        <v>1120.29</v>
      </c>
      <c r="N704" s="173">
        <f t="shared" si="10"/>
        <v>1.9900000000000091</v>
      </c>
    </row>
    <row r="705" spans="1:14" ht="12.75" customHeight="1" x14ac:dyDescent="0.2">
      <c r="A705" s="201"/>
      <c r="B705" s="201"/>
      <c r="C705" s="149" t="s">
        <v>2042</v>
      </c>
      <c r="D705" s="54" t="s">
        <v>2043</v>
      </c>
      <c r="E705" s="147" t="s">
        <v>879</v>
      </c>
      <c r="F705" s="151">
        <v>1314.67</v>
      </c>
      <c r="H705" s="220"/>
      <c r="I705" s="220"/>
      <c r="J705" s="149" t="s">
        <v>2042</v>
      </c>
      <c r="K705" s="54" t="s">
        <v>2043</v>
      </c>
      <c r="L705" s="147" t="s">
        <v>879</v>
      </c>
      <c r="M705" s="151">
        <v>1312.34</v>
      </c>
      <c r="N705" s="173">
        <f t="shared" si="10"/>
        <v>2.3300000000001546</v>
      </c>
    </row>
    <row r="706" spans="1:14" ht="12.75" customHeight="1" x14ac:dyDescent="0.2">
      <c r="A706" s="201"/>
      <c r="B706" s="201"/>
      <c r="C706" s="149" t="s">
        <v>2044</v>
      </c>
      <c r="D706" s="54" t="s">
        <v>2045</v>
      </c>
      <c r="E706" s="147" t="s">
        <v>882</v>
      </c>
      <c r="F706" s="151">
        <v>1507.06</v>
      </c>
      <c r="H706" s="220"/>
      <c r="I706" s="220"/>
      <c r="J706" s="149" t="s">
        <v>2044</v>
      </c>
      <c r="K706" s="54" t="s">
        <v>2045</v>
      </c>
      <c r="L706" s="147" t="s">
        <v>882</v>
      </c>
      <c r="M706" s="151">
        <v>1503.96</v>
      </c>
      <c r="N706" s="173">
        <f t="shared" si="10"/>
        <v>3.0999999999999091</v>
      </c>
    </row>
    <row r="707" spans="1:14" ht="12.75" customHeight="1" x14ac:dyDescent="0.2">
      <c r="A707" s="201"/>
      <c r="B707" s="201"/>
      <c r="C707" s="149" t="s">
        <v>2046</v>
      </c>
      <c r="D707" s="54" t="s">
        <v>2047</v>
      </c>
      <c r="E707" s="147" t="s">
        <v>2048</v>
      </c>
      <c r="F707" s="151">
        <v>1699.45</v>
      </c>
      <c r="H707" s="220"/>
      <c r="I707" s="220"/>
      <c r="J707" s="149" t="s">
        <v>2046</v>
      </c>
      <c r="K707" s="54" t="s">
        <v>2047</v>
      </c>
      <c r="L707" s="147" t="s">
        <v>2048</v>
      </c>
      <c r="M707" s="151">
        <v>1696.44</v>
      </c>
      <c r="N707" s="173">
        <f t="shared" si="10"/>
        <v>3.0099999999999909</v>
      </c>
    </row>
    <row r="708" spans="1:14" ht="12.75" customHeight="1" x14ac:dyDescent="0.2">
      <c r="A708" s="201"/>
      <c r="B708" s="201"/>
      <c r="C708" s="149" t="s">
        <v>2049</v>
      </c>
      <c r="D708" s="54" t="s">
        <v>2050</v>
      </c>
      <c r="E708" s="147" t="s">
        <v>2051</v>
      </c>
      <c r="F708" s="151">
        <v>1955.97</v>
      </c>
      <c r="H708" s="220"/>
      <c r="I708" s="220"/>
      <c r="J708" s="149" t="s">
        <v>2049</v>
      </c>
      <c r="K708" s="54" t="s">
        <v>2050</v>
      </c>
      <c r="L708" s="147" t="s">
        <v>2051</v>
      </c>
      <c r="M708" s="151">
        <v>1952.51</v>
      </c>
      <c r="N708" s="173">
        <f t="shared" si="10"/>
        <v>3.4600000000000364</v>
      </c>
    </row>
    <row r="709" spans="1:14" ht="12.75" customHeight="1" x14ac:dyDescent="0.2">
      <c r="A709" s="201"/>
      <c r="B709" s="201"/>
      <c r="C709" s="149" t="s">
        <v>2052</v>
      </c>
      <c r="D709" s="54" t="s">
        <v>2053</v>
      </c>
      <c r="E709" s="147" t="s">
        <v>2054</v>
      </c>
      <c r="F709" s="151">
        <v>2340.75</v>
      </c>
      <c r="H709" s="220"/>
      <c r="I709" s="220"/>
      <c r="J709" s="149" t="s">
        <v>2052</v>
      </c>
      <c r="K709" s="54" t="s">
        <v>2053</v>
      </c>
      <c r="L709" s="147" t="s">
        <v>2054</v>
      </c>
      <c r="M709" s="151">
        <v>2336.61</v>
      </c>
      <c r="N709" s="173">
        <f t="shared" si="10"/>
        <v>4.1399999999998727</v>
      </c>
    </row>
    <row r="710" spans="1:14" ht="12.75" customHeight="1" x14ac:dyDescent="0.2">
      <c r="A710" s="201"/>
      <c r="B710" s="201"/>
      <c r="C710" s="149" t="s">
        <v>2055</v>
      </c>
      <c r="D710" s="54" t="s">
        <v>2056</v>
      </c>
      <c r="E710" s="147" t="s">
        <v>2057</v>
      </c>
      <c r="F710" s="151">
        <v>2725.53</v>
      </c>
      <c r="H710" s="220"/>
      <c r="I710" s="220"/>
      <c r="J710" s="149" t="s">
        <v>2055</v>
      </c>
      <c r="K710" s="54" t="s">
        <v>2056</v>
      </c>
      <c r="L710" s="147" t="s">
        <v>2057</v>
      </c>
      <c r="M710" s="151">
        <v>2720.71</v>
      </c>
      <c r="N710" s="173">
        <f t="shared" si="10"/>
        <v>4.8200000000001637</v>
      </c>
    </row>
    <row r="711" spans="1:14" ht="12.75" customHeight="1" x14ac:dyDescent="0.2">
      <c r="A711" s="201"/>
      <c r="B711" s="201"/>
      <c r="C711" s="149" t="s">
        <v>2058</v>
      </c>
      <c r="D711" s="54" t="s">
        <v>2059</v>
      </c>
      <c r="E711" s="147" t="s">
        <v>2060</v>
      </c>
      <c r="F711" s="151">
        <v>3110.31</v>
      </c>
      <c r="H711" s="220"/>
      <c r="I711" s="220"/>
      <c r="J711" s="149" t="s">
        <v>2058</v>
      </c>
      <c r="K711" s="54" t="s">
        <v>2059</v>
      </c>
      <c r="L711" s="147" t="s">
        <v>2060</v>
      </c>
      <c r="M711" s="151">
        <v>3097.92</v>
      </c>
      <c r="N711" s="173">
        <f t="shared" si="10"/>
        <v>12.389999999999873</v>
      </c>
    </row>
    <row r="712" spans="1:14" ht="12.75" customHeight="1" x14ac:dyDescent="0.2">
      <c r="A712" s="201"/>
      <c r="B712" s="201"/>
      <c r="C712" s="149" t="s">
        <v>2061</v>
      </c>
      <c r="D712" s="54" t="s">
        <v>2062</v>
      </c>
      <c r="E712" s="147" t="s">
        <v>2063</v>
      </c>
      <c r="F712" s="151">
        <v>3495.09</v>
      </c>
      <c r="H712" s="220"/>
      <c r="I712" s="220"/>
      <c r="J712" s="149" t="s">
        <v>2061</v>
      </c>
      <c r="K712" s="54" t="s">
        <v>2062</v>
      </c>
      <c r="L712" s="147" t="s">
        <v>2063</v>
      </c>
      <c r="M712" s="151">
        <v>3488.91</v>
      </c>
      <c r="N712" s="173">
        <f t="shared" si="10"/>
        <v>6.180000000000291</v>
      </c>
    </row>
    <row r="713" spans="1:14" ht="12.75" customHeight="1" x14ac:dyDescent="0.2">
      <c r="A713" s="201"/>
      <c r="B713" s="201"/>
      <c r="C713" s="149" t="s">
        <v>2064</v>
      </c>
      <c r="D713" s="54" t="s">
        <v>2065</v>
      </c>
      <c r="E713" s="147" t="s">
        <v>2066</v>
      </c>
      <c r="F713" s="151">
        <v>3879.87</v>
      </c>
      <c r="H713" s="220"/>
      <c r="I713" s="220"/>
      <c r="J713" s="149" t="s">
        <v>2064</v>
      </c>
      <c r="K713" s="54" t="s">
        <v>2065</v>
      </c>
      <c r="L713" s="147" t="s">
        <v>2066</v>
      </c>
      <c r="M713" s="151">
        <v>3873.01</v>
      </c>
      <c r="N713" s="173">
        <f t="shared" si="10"/>
        <v>6.8599999999996726</v>
      </c>
    </row>
    <row r="714" spans="1:14" ht="12.75" customHeight="1" x14ac:dyDescent="0.2">
      <c r="A714" s="201"/>
      <c r="B714" s="201"/>
      <c r="C714" s="149" t="s">
        <v>2067</v>
      </c>
      <c r="D714" s="54" t="s">
        <v>2068</v>
      </c>
      <c r="E714" s="147" t="s">
        <v>2069</v>
      </c>
      <c r="F714" s="151">
        <v>4777.6899999999996</v>
      </c>
      <c r="H714" s="220"/>
      <c r="I714" s="220"/>
      <c r="J714" s="149" t="s">
        <v>2067</v>
      </c>
      <c r="K714" s="54" t="s">
        <v>2068</v>
      </c>
      <c r="L714" s="147" t="s">
        <v>2069</v>
      </c>
      <c r="M714" s="151">
        <v>4769.24</v>
      </c>
      <c r="N714" s="173">
        <f t="shared" ref="N714:N777" si="11">F714-M714</f>
        <v>8.4499999999998181</v>
      </c>
    </row>
    <row r="715" spans="1:14" ht="12.75" customHeight="1" x14ac:dyDescent="0.2">
      <c r="A715" s="201"/>
      <c r="B715" s="201"/>
      <c r="C715" s="149" t="s">
        <v>2070</v>
      </c>
      <c r="D715" s="54" t="s">
        <v>2071</v>
      </c>
      <c r="E715" s="147" t="s">
        <v>2072</v>
      </c>
      <c r="F715" s="151">
        <v>6701.59</v>
      </c>
      <c r="H715" s="220"/>
      <c r="I715" s="220"/>
      <c r="J715" s="149" t="s">
        <v>2070</v>
      </c>
      <c r="K715" s="54" t="s">
        <v>2071</v>
      </c>
      <c r="L715" s="147" t="s">
        <v>2072</v>
      </c>
      <c r="M715" s="151">
        <v>6689.74</v>
      </c>
      <c r="N715" s="173">
        <f t="shared" si="11"/>
        <v>11.850000000000364</v>
      </c>
    </row>
    <row r="716" spans="1:14" ht="12.75" customHeight="1" x14ac:dyDescent="0.2">
      <c r="A716" s="201"/>
      <c r="B716" s="201"/>
      <c r="C716" s="149" t="s">
        <v>2073</v>
      </c>
      <c r="D716" s="54" t="s">
        <v>2074</v>
      </c>
      <c r="E716" s="147" t="s">
        <v>2075</v>
      </c>
      <c r="F716" s="151">
        <v>8625.49</v>
      </c>
      <c r="H716" s="220"/>
      <c r="I716" s="220"/>
      <c r="J716" s="149" t="s">
        <v>2073</v>
      </c>
      <c r="K716" s="54" t="s">
        <v>2074</v>
      </c>
      <c r="L716" s="147" t="s">
        <v>2075</v>
      </c>
      <c r="M716" s="151">
        <v>8610.24</v>
      </c>
      <c r="N716" s="173">
        <f t="shared" si="11"/>
        <v>15.25</v>
      </c>
    </row>
    <row r="717" spans="1:14" ht="12.75" customHeight="1" x14ac:dyDescent="0.2">
      <c r="A717" s="201"/>
      <c r="B717" s="201"/>
      <c r="C717" s="149" t="s">
        <v>2076</v>
      </c>
      <c r="D717" s="54" t="s">
        <v>2077</v>
      </c>
      <c r="E717" s="147" t="s">
        <v>2078</v>
      </c>
      <c r="F717" s="151">
        <v>10549.39</v>
      </c>
      <c r="H717" s="220"/>
      <c r="I717" s="220"/>
      <c r="J717" s="149" t="s">
        <v>2076</v>
      </c>
      <c r="K717" s="54" t="s">
        <v>2077</v>
      </c>
      <c r="L717" s="147" t="s">
        <v>2078</v>
      </c>
      <c r="M717" s="151">
        <v>10530.74</v>
      </c>
      <c r="N717" s="173">
        <f t="shared" si="11"/>
        <v>18.649999999999636</v>
      </c>
    </row>
    <row r="718" spans="1:14" ht="12.75" customHeight="1" x14ac:dyDescent="0.2">
      <c r="A718" s="201"/>
      <c r="B718" s="201"/>
      <c r="C718" s="149" t="s">
        <v>2079</v>
      </c>
      <c r="D718" s="54" t="s">
        <v>2080</v>
      </c>
      <c r="E718" s="147" t="s">
        <v>2081</v>
      </c>
      <c r="F718" s="151">
        <v>13435.24</v>
      </c>
      <c r="H718" s="220"/>
      <c r="I718" s="220"/>
      <c r="J718" s="149" t="s">
        <v>2079</v>
      </c>
      <c r="K718" s="54" t="s">
        <v>2080</v>
      </c>
      <c r="L718" s="147" t="s">
        <v>2081</v>
      </c>
      <c r="M718" s="151">
        <v>13411.49</v>
      </c>
      <c r="N718" s="173">
        <f t="shared" si="11"/>
        <v>23.75</v>
      </c>
    </row>
    <row r="719" spans="1:14" ht="12.75" customHeight="1" x14ac:dyDescent="0.2">
      <c r="A719" s="201"/>
      <c r="B719" s="201"/>
      <c r="C719" s="149" t="s">
        <v>2082</v>
      </c>
      <c r="D719" s="54" t="s">
        <v>2083</v>
      </c>
      <c r="E719" s="147" t="s">
        <v>2084</v>
      </c>
      <c r="F719" s="151">
        <v>18244.990000000002</v>
      </c>
      <c r="H719" s="220"/>
      <c r="I719" s="220"/>
      <c r="J719" s="149" t="s">
        <v>2082</v>
      </c>
      <c r="K719" s="54" t="s">
        <v>2083</v>
      </c>
      <c r="L719" s="147" t="s">
        <v>2084</v>
      </c>
      <c r="M719" s="151">
        <v>18212.740000000002</v>
      </c>
      <c r="N719" s="173">
        <f t="shared" si="11"/>
        <v>32.25</v>
      </c>
    </row>
    <row r="720" spans="1:14" ht="12.75" customHeight="1" x14ac:dyDescent="0.2">
      <c r="A720" s="201"/>
      <c r="B720" s="201"/>
      <c r="C720" s="149" t="s">
        <v>2085</v>
      </c>
      <c r="D720" s="54" t="s">
        <v>2086</v>
      </c>
      <c r="E720" s="147" t="s">
        <v>2087</v>
      </c>
      <c r="F720" s="151">
        <v>23054.74</v>
      </c>
      <c r="H720" s="220"/>
      <c r="I720" s="220"/>
      <c r="J720" s="149" t="s">
        <v>2085</v>
      </c>
      <c r="K720" s="54" t="s">
        <v>2086</v>
      </c>
      <c r="L720" s="147" t="s">
        <v>2087</v>
      </c>
      <c r="M720" s="151">
        <v>23013.99</v>
      </c>
      <c r="N720" s="173">
        <f t="shared" si="11"/>
        <v>40.75</v>
      </c>
    </row>
    <row r="721" spans="1:14" ht="12.75" customHeight="1" x14ac:dyDescent="0.2">
      <c r="A721" s="201"/>
      <c r="B721" s="201"/>
      <c r="C721" s="149" t="s">
        <v>2088</v>
      </c>
      <c r="D721" s="54" t="s">
        <v>2089</v>
      </c>
      <c r="E721" s="147" t="s">
        <v>2090</v>
      </c>
      <c r="F721" s="151">
        <v>29467.74</v>
      </c>
      <c r="H721" s="220"/>
      <c r="I721" s="220"/>
      <c r="J721" s="149" t="s">
        <v>2088</v>
      </c>
      <c r="K721" s="54" t="s">
        <v>2089</v>
      </c>
      <c r="L721" s="147" t="s">
        <v>2090</v>
      </c>
      <c r="M721" s="151">
        <v>29415.66</v>
      </c>
      <c r="N721" s="173">
        <f t="shared" si="11"/>
        <v>52.080000000001746</v>
      </c>
    </row>
    <row r="722" spans="1:14" ht="12.75" customHeight="1" x14ac:dyDescent="0.2">
      <c r="A722" s="201"/>
      <c r="B722" s="201"/>
      <c r="C722" s="149" t="s">
        <v>2091</v>
      </c>
      <c r="D722" s="54" t="s">
        <v>2092</v>
      </c>
      <c r="E722" s="147" t="s">
        <v>2093</v>
      </c>
      <c r="F722" s="151">
        <v>39087.24</v>
      </c>
      <c r="H722" s="220"/>
      <c r="I722" s="220"/>
      <c r="J722" s="149" t="s">
        <v>2091</v>
      </c>
      <c r="K722" s="54" t="s">
        <v>2092</v>
      </c>
      <c r="L722" s="147" t="s">
        <v>2093</v>
      </c>
      <c r="M722" s="151">
        <v>39018.160000000003</v>
      </c>
      <c r="N722" s="173">
        <f t="shared" si="11"/>
        <v>69.07999999999447</v>
      </c>
    </row>
    <row r="723" spans="1:14" ht="12.75" customHeight="1" x14ac:dyDescent="0.2">
      <c r="A723" s="201"/>
      <c r="B723" s="201"/>
      <c r="C723" s="149" t="s">
        <v>2094</v>
      </c>
      <c r="D723" s="54" t="s">
        <v>2095</v>
      </c>
      <c r="E723" s="147" t="s">
        <v>2096</v>
      </c>
      <c r="F723" s="151">
        <v>48706.74</v>
      </c>
      <c r="H723" s="220"/>
      <c r="I723" s="220"/>
      <c r="J723" s="149" t="s">
        <v>2094</v>
      </c>
      <c r="K723" s="54" t="s">
        <v>2095</v>
      </c>
      <c r="L723" s="147" t="s">
        <v>2096</v>
      </c>
      <c r="M723" s="151">
        <v>48620.66</v>
      </c>
      <c r="N723" s="173">
        <f t="shared" si="11"/>
        <v>86.07999999999447</v>
      </c>
    </row>
    <row r="724" spans="1:14" ht="12.75" customHeight="1" x14ac:dyDescent="0.2">
      <c r="A724" s="201"/>
      <c r="B724" s="201"/>
      <c r="C724" s="149" t="s">
        <v>2097</v>
      </c>
      <c r="D724" s="54" t="s">
        <v>2098</v>
      </c>
      <c r="E724" s="147" t="s">
        <v>2099</v>
      </c>
      <c r="F724" s="151">
        <v>58326.239999999998</v>
      </c>
      <c r="H724" s="220"/>
      <c r="I724" s="220"/>
      <c r="J724" s="149" t="s">
        <v>2097</v>
      </c>
      <c r="K724" s="54" t="s">
        <v>2098</v>
      </c>
      <c r="L724" s="147" t="s">
        <v>2099</v>
      </c>
      <c r="M724" s="151">
        <v>58223.16</v>
      </c>
      <c r="N724" s="173">
        <f t="shared" si="11"/>
        <v>103.07999999999447</v>
      </c>
    </row>
    <row r="725" spans="1:14" ht="12.75" customHeight="1" x14ac:dyDescent="0.2">
      <c r="A725" s="201"/>
      <c r="B725" s="201"/>
      <c r="C725" s="149" t="s">
        <v>2100</v>
      </c>
      <c r="D725" s="54" t="s">
        <v>2101</v>
      </c>
      <c r="E725" s="147" t="s">
        <v>2102</v>
      </c>
      <c r="F725" s="151">
        <v>67945.740000000005</v>
      </c>
      <c r="H725" s="220"/>
      <c r="I725" s="220"/>
      <c r="J725" s="149" t="s">
        <v>2100</v>
      </c>
      <c r="K725" s="54" t="s">
        <v>2101</v>
      </c>
      <c r="L725" s="147" t="s">
        <v>2102</v>
      </c>
      <c r="M725" s="151">
        <v>67825.66</v>
      </c>
      <c r="N725" s="173">
        <f t="shared" si="11"/>
        <v>120.08000000000175</v>
      </c>
    </row>
    <row r="726" spans="1:14" ht="12.75" customHeight="1" x14ac:dyDescent="0.2">
      <c r="A726" s="201"/>
      <c r="B726" s="201"/>
      <c r="C726" s="149" t="s">
        <v>2103</v>
      </c>
      <c r="D726" s="54" t="s">
        <v>2104</v>
      </c>
      <c r="E726" s="147" t="s">
        <v>2105</v>
      </c>
      <c r="F726" s="151">
        <v>77565.240000000005</v>
      </c>
      <c r="H726" s="220"/>
      <c r="I726" s="220"/>
      <c r="J726" s="149" t="s">
        <v>2103</v>
      </c>
      <c r="K726" s="54" t="s">
        <v>2104</v>
      </c>
      <c r="L726" s="147" t="s">
        <v>2105</v>
      </c>
      <c r="M726" s="151">
        <v>77428.160000000003</v>
      </c>
      <c r="N726" s="173">
        <f t="shared" si="11"/>
        <v>137.08000000000175</v>
      </c>
    </row>
    <row r="727" spans="1:14" ht="12.75" customHeight="1" x14ac:dyDescent="0.2">
      <c r="A727" s="202"/>
      <c r="B727" s="202"/>
      <c r="C727" s="149" t="s">
        <v>2106</v>
      </c>
      <c r="D727" s="54" t="s">
        <v>2107</v>
      </c>
      <c r="E727" s="147" t="s">
        <v>2108</v>
      </c>
      <c r="F727" s="151">
        <v>87184.74</v>
      </c>
      <c r="H727" s="221"/>
      <c r="I727" s="221"/>
      <c r="J727" s="149" t="s">
        <v>2106</v>
      </c>
      <c r="K727" s="54" t="s">
        <v>2107</v>
      </c>
      <c r="L727" s="147" t="s">
        <v>2108</v>
      </c>
      <c r="M727" s="151">
        <v>87030.66</v>
      </c>
      <c r="N727" s="173">
        <f t="shared" si="11"/>
        <v>154.08000000000175</v>
      </c>
    </row>
    <row r="728" spans="1:14" ht="12.75" customHeight="1" x14ac:dyDescent="0.2">
      <c r="A728" s="203" t="s">
        <v>77</v>
      </c>
      <c r="B728" s="203" t="s">
        <v>78</v>
      </c>
      <c r="C728" s="149"/>
      <c r="D728" s="54"/>
      <c r="E728" s="212" t="s">
        <v>2109</v>
      </c>
      <c r="F728" s="213"/>
      <c r="H728" s="228" t="s">
        <v>77</v>
      </c>
      <c r="I728" s="228" t="s">
        <v>78</v>
      </c>
      <c r="J728" s="149"/>
      <c r="K728" s="54"/>
      <c r="L728" s="231" t="s">
        <v>2109</v>
      </c>
      <c r="M728" s="225"/>
      <c r="N728" s="173">
        <f t="shared" si="11"/>
        <v>0</v>
      </c>
    </row>
    <row r="729" spans="1:14" ht="12.75" customHeight="1" x14ac:dyDescent="0.2">
      <c r="A729" s="201"/>
      <c r="B729" s="201"/>
      <c r="C729" s="149" t="s">
        <v>2110</v>
      </c>
      <c r="D729" s="54" t="s">
        <v>2111</v>
      </c>
      <c r="E729" s="147" t="s">
        <v>2112</v>
      </c>
      <c r="F729" s="151">
        <v>188.05</v>
      </c>
      <c r="H729" s="223"/>
      <c r="I729" s="223"/>
      <c r="J729" s="149" t="s">
        <v>2110</v>
      </c>
      <c r="K729" s="54" t="s">
        <v>2111</v>
      </c>
      <c r="L729" s="147" t="s">
        <v>2112</v>
      </c>
      <c r="M729" s="151">
        <v>186.83</v>
      </c>
      <c r="N729" s="173">
        <f t="shared" si="11"/>
        <v>1.2199999999999989</v>
      </c>
    </row>
    <row r="730" spans="1:14" ht="12.75" customHeight="1" x14ac:dyDescent="0.2">
      <c r="A730" s="201"/>
      <c r="B730" s="201"/>
      <c r="C730" s="149" t="s">
        <v>2113</v>
      </c>
      <c r="D730" s="54" t="s">
        <v>2114</v>
      </c>
      <c r="E730" s="147" t="s">
        <v>2115</v>
      </c>
      <c r="F730" s="151">
        <v>329.09</v>
      </c>
      <c r="H730" s="223"/>
      <c r="I730" s="223"/>
      <c r="J730" s="149" t="s">
        <v>2113</v>
      </c>
      <c r="K730" s="54" t="s">
        <v>2114</v>
      </c>
      <c r="L730" s="147" t="s">
        <v>2115</v>
      </c>
      <c r="M730" s="151">
        <v>326.95</v>
      </c>
      <c r="N730" s="173">
        <f t="shared" si="11"/>
        <v>2.1399999999999864</v>
      </c>
    </row>
    <row r="731" spans="1:14" ht="12.75" customHeight="1" x14ac:dyDescent="0.2">
      <c r="A731" s="201"/>
      <c r="B731" s="201"/>
      <c r="C731" s="149" t="s">
        <v>2116</v>
      </c>
      <c r="D731" s="54" t="s">
        <v>2117</v>
      </c>
      <c r="E731" s="147" t="s">
        <v>2118</v>
      </c>
      <c r="F731" s="151">
        <v>470.13</v>
      </c>
      <c r="H731" s="223"/>
      <c r="I731" s="223"/>
      <c r="J731" s="149" t="s">
        <v>2116</v>
      </c>
      <c r="K731" s="54" t="s">
        <v>2117</v>
      </c>
      <c r="L731" s="147" t="s">
        <v>2118</v>
      </c>
      <c r="M731" s="151">
        <v>467.07</v>
      </c>
      <c r="N731" s="173">
        <f t="shared" si="11"/>
        <v>3.0600000000000023</v>
      </c>
    </row>
    <row r="732" spans="1:14" ht="12.75" customHeight="1" x14ac:dyDescent="0.2">
      <c r="A732" s="201"/>
      <c r="B732" s="201"/>
      <c r="C732" s="149" t="s">
        <v>2119</v>
      </c>
      <c r="D732" s="54" t="s">
        <v>2120</v>
      </c>
      <c r="E732" s="147" t="s">
        <v>2121</v>
      </c>
      <c r="F732" s="151">
        <v>611.16999999999996</v>
      </c>
      <c r="H732" s="223"/>
      <c r="I732" s="223"/>
      <c r="J732" s="149" t="s">
        <v>2119</v>
      </c>
      <c r="K732" s="54" t="s">
        <v>2120</v>
      </c>
      <c r="L732" s="147" t="s">
        <v>2121</v>
      </c>
      <c r="M732" s="151">
        <v>607.19000000000005</v>
      </c>
      <c r="N732" s="173">
        <f t="shared" si="11"/>
        <v>3.9799999999999045</v>
      </c>
    </row>
    <row r="733" spans="1:14" ht="12.75" customHeight="1" x14ac:dyDescent="0.2">
      <c r="A733" s="201"/>
      <c r="B733" s="201"/>
      <c r="C733" s="149" t="s">
        <v>2122</v>
      </c>
      <c r="D733" s="54" t="s">
        <v>2123</v>
      </c>
      <c r="E733" s="147" t="s">
        <v>2124</v>
      </c>
      <c r="F733" s="151">
        <v>752.21</v>
      </c>
      <c r="H733" s="223"/>
      <c r="I733" s="223"/>
      <c r="J733" s="149" t="s">
        <v>2122</v>
      </c>
      <c r="K733" s="54" t="s">
        <v>2123</v>
      </c>
      <c r="L733" s="147" t="s">
        <v>2124</v>
      </c>
      <c r="M733" s="151">
        <v>747.31</v>
      </c>
      <c r="N733" s="173">
        <f t="shared" si="11"/>
        <v>4.9000000000000909</v>
      </c>
    </row>
    <row r="734" spans="1:14" ht="12.75" customHeight="1" x14ac:dyDescent="0.2">
      <c r="A734" s="201"/>
      <c r="B734" s="201"/>
      <c r="C734" s="149" t="s">
        <v>2125</v>
      </c>
      <c r="D734" s="54" t="s">
        <v>2126</v>
      </c>
      <c r="E734" s="147" t="s">
        <v>2127</v>
      </c>
      <c r="F734" s="151">
        <v>893.25</v>
      </c>
      <c r="H734" s="223"/>
      <c r="I734" s="223"/>
      <c r="J734" s="149" t="s">
        <v>2125</v>
      </c>
      <c r="K734" s="54" t="s">
        <v>2126</v>
      </c>
      <c r="L734" s="147" t="s">
        <v>2127</v>
      </c>
      <c r="M734" s="151">
        <v>887.43</v>
      </c>
      <c r="N734" s="173">
        <f t="shared" si="11"/>
        <v>5.82000000000005</v>
      </c>
    </row>
    <row r="735" spans="1:14" ht="12.75" customHeight="1" x14ac:dyDescent="0.2">
      <c r="A735" s="201"/>
      <c r="B735" s="201"/>
      <c r="C735" s="149" t="s">
        <v>2128</v>
      </c>
      <c r="D735" s="54" t="s">
        <v>2129</v>
      </c>
      <c r="E735" s="147" t="s">
        <v>2130</v>
      </c>
      <c r="F735" s="151">
        <v>1034.29</v>
      </c>
      <c r="H735" s="223"/>
      <c r="I735" s="223"/>
      <c r="J735" s="149" t="s">
        <v>2128</v>
      </c>
      <c r="K735" s="54" t="s">
        <v>2129</v>
      </c>
      <c r="L735" s="147" t="s">
        <v>2130</v>
      </c>
      <c r="M735" s="151">
        <v>1027.55</v>
      </c>
      <c r="N735" s="173">
        <f t="shared" si="11"/>
        <v>6.7400000000000091</v>
      </c>
    </row>
    <row r="736" spans="1:14" ht="12.75" customHeight="1" x14ac:dyDescent="0.2">
      <c r="A736" s="201"/>
      <c r="B736" s="201"/>
      <c r="C736" s="149" t="s">
        <v>2131</v>
      </c>
      <c r="D736" s="54" t="s">
        <v>2132</v>
      </c>
      <c r="E736" s="147" t="s">
        <v>2133</v>
      </c>
      <c r="F736" s="151">
        <v>1175.33</v>
      </c>
      <c r="H736" s="223"/>
      <c r="I736" s="223"/>
      <c r="J736" s="149" t="s">
        <v>2131</v>
      </c>
      <c r="K736" s="54" t="s">
        <v>2132</v>
      </c>
      <c r="L736" s="147" t="s">
        <v>2133</v>
      </c>
      <c r="M736" s="151">
        <v>1167.67</v>
      </c>
      <c r="N736" s="173">
        <f t="shared" si="11"/>
        <v>7.6599999999998545</v>
      </c>
    </row>
    <row r="737" spans="1:14" ht="12.75" customHeight="1" x14ac:dyDescent="0.2">
      <c r="A737" s="201"/>
      <c r="B737" s="201"/>
      <c r="C737" s="149" t="s">
        <v>2134</v>
      </c>
      <c r="D737" s="54" t="s">
        <v>2135</v>
      </c>
      <c r="E737" s="147" t="s">
        <v>2136</v>
      </c>
      <c r="F737" s="151">
        <v>1316.37</v>
      </c>
      <c r="H737" s="223"/>
      <c r="I737" s="223"/>
      <c r="J737" s="149" t="s">
        <v>2134</v>
      </c>
      <c r="K737" s="54" t="s">
        <v>2135</v>
      </c>
      <c r="L737" s="147" t="s">
        <v>2136</v>
      </c>
      <c r="M737" s="151">
        <v>1307.79</v>
      </c>
      <c r="N737" s="173">
        <f t="shared" si="11"/>
        <v>8.5799999999999272</v>
      </c>
    </row>
    <row r="738" spans="1:14" ht="12.75" customHeight="1" x14ac:dyDescent="0.2">
      <c r="A738" s="201"/>
      <c r="B738" s="201"/>
      <c r="C738" s="149" t="s">
        <v>2137</v>
      </c>
      <c r="D738" s="54" t="s">
        <v>2138</v>
      </c>
      <c r="E738" s="147" t="s">
        <v>2139</v>
      </c>
      <c r="F738" s="151">
        <v>1504.43</v>
      </c>
      <c r="H738" s="223"/>
      <c r="I738" s="223"/>
      <c r="J738" s="149" t="s">
        <v>2137</v>
      </c>
      <c r="K738" s="54" t="s">
        <v>2138</v>
      </c>
      <c r="L738" s="147" t="s">
        <v>2139</v>
      </c>
      <c r="M738" s="151">
        <v>1494.61</v>
      </c>
      <c r="N738" s="173">
        <f t="shared" si="11"/>
        <v>9.8200000000001637</v>
      </c>
    </row>
    <row r="739" spans="1:14" ht="12.75" customHeight="1" x14ac:dyDescent="0.2">
      <c r="A739" s="201"/>
      <c r="B739" s="201"/>
      <c r="C739" s="149" t="s">
        <v>2140</v>
      </c>
      <c r="D739" s="54" t="s">
        <v>2141</v>
      </c>
      <c r="E739" s="147" t="s">
        <v>2142</v>
      </c>
      <c r="F739" s="151">
        <v>1786.51</v>
      </c>
      <c r="H739" s="223"/>
      <c r="I739" s="223"/>
      <c r="J739" s="149" t="s">
        <v>2140</v>
      </c>
      <c r="K739" s="54" t="s">
        <v>2141</v>
      </c>
      <c r="L739" s="147" t="s">
        <v>2142</v>
      </c>
      <c r="M739" s="151">
        <v>1774.85</v>
      </c>
      <c r="N739" s="173">
        <f t="shared" si="11"/>
        <v>11.660000000000082</v>
      </c>
    </row>
    <row r="740" spans="1:14" ht="12.75" customHeight="1" x14ac:dyDescent="0.2">
      <c r="A740" s="201"/>
      <c r="B740" s="201"/>
      <c r="C740" s="149" t="s">
        <v>2143</v>
      </c>
      <c r="D740" s="54" t="s">
        <v>2144</v>
      </c>
      <c r="E740" s="147" t="s">
        <v>2145</v>
      </c>
      <c r="F740" s="151">
        <v>2068.59</v>
      </c>
      <c r="H740" s="223"/>
      <c r="I740" s="223"/>
      <c r="J740" s="149" t="s">
        <v>2143</v>
      </c>
      <c r="K740" s="54" t="s">
        <v>2144</v>
      </c>
      <c r="L740" s="147" t="s">
        <v>2145</v>
      </c>
      <c r="M740" s="151">
        <v>2055.09</v>
      </c>
      <c r="N740" s="173">
        <f t="shared" si="11"/>
        <v>13.5</v>
      </c>
    </row>
    <row r="741" spans="1:14" ht="12.75" customHeight="1" x14ac:dyDescent="0.2">
      <c r="A741" s="201"/>
      <c r="B741" s="201"/>
      <c r="C741" s="149" t="s">
        <v>2146</v>
      </c>
      <c r="D741" s="54" t="s">
        <v>2147</v>
      </c>
      <c r="E741" s="147" t="s">
        <v>2148</v>
      </c>
      <c r="F741" s="151">
        <v>2350.67</v>
      </c>
      <c r="H741" s="223"/>
      <c r="I741" s="223"/>
      <c r="J741" s="149" t="s">
        <v>2146</v>
      </c>
      <c r="K741" s="54" t="s">
        <v>2147</v>
      </c>
      <c r="L741" s="147" t="s">
        <v>2148</v>
      </c>
      <c r="M741" s="151">
        <v>2335.33</v>
      </c>
      <c r="N741" s="173">
        <f t="shared" si="11"/>
        <v>15.340000000000146</v>
      </c>
    </row>
    <row r="742" spans="1:14" ht="12.75" customHeight="1" x14ac:dyDescent="0.2">
      <c r="A742" s="201"/>
      <c r="B742" s="201"/>
      <c r="C742" s="149" t="s">
        <v>2149</v>
      </c>
      <c r="D742" s="54" t="s">
        <v>2150</v>
      </c>
      <c r="E742" s="147" t="s">
        <v>2151</v>
      </c>
      <c r="F742" s="151">
        <v>2632.75</v>
      </c>
      <c r="H742" s="223"/>
      <c r="I742" s="223"/>
      <c r="J742" s="149" t="s">
        <v>2149</v>
      </c>
      <c r="K742" s="54" t="s">
        <v>2150</v>
      </c>
      <c r="L742" s="147" t="s">
        <v>2151</v>
      </c>
      <c r="M742" s="151">
        <v>2615.5700000000002</v>
      </c>
      <c r="N742" s="173">
        <f t="shared" si="11"/>
        <v>17.179999999999836</v>
      </c>
    </row>
    <row r="743" spans="1:14" ht="12.75" customHeight="1" x14ac:dyDescent="0.2">
      <c r="A743" s="201"/>
      <c r="B743" s="201"/>
      <c r="C743" s="149" t="s">
        <v>2152</v>
      </c>
      <c r="D743" s="54" t="s">
        <v>2153</v>
      </c>
      <c r="E743" s="147" t="s">
        <v>2154</v>
      </c>
      <c r="F743" s="151">
        <v>2914.83</v>
      </c>
      <c r="H743" s="223"/>
      <c r="I743" s="223"/>
      <c r="J743" s="149" t="s">
        <v>2152</v>
      </c>
      <c r="K743" s="54" t="s">
        <v>2153</v>
      </c>
      <c r="L743" s="147" t="s">
        <v>2154</v>
      </c>
      <c r="M743" s="151">
        <v>2895.81</v>
      </c>
      <c r="N743" s="173">
        <f t="shared" si="11"/>
        <v>19.019999999999982</v>
      </c>
    </row>
    <row r="744" spans="1:14" ht="12.75" customHeight="1" x14ac:dyDescent="0.2">
      <c r="A744" s="201"/>
      <c r="B744" s="201"/>
      <c r="C744" s="149" t="s">
        <v>2155</v>
      </c>
      <c r="D744" s="54" t="s">
        <v>2156</v>
      </c>
      <c r="E744" s="147" t="s">
        <v>2157</v>
      </c>
      <c r="F744" s="151">
        <v>3290.93</v>
      </c>
      <c r="H744" s="223"/>
      <c r="I744" s="223"/>
      <c r="J744" s="149" t="s">
        <v>2155</v>
      </c>
      <c r="K744" s="54" t="s">
        <v>2156</v>
      </c>
      <c r="L744" s="147" t="s">
        <v>2157</v>
      </c>
      <c r="M744" s="151">
        <v>3269.47</v>
      </c>
      <c r="N744" s="173">
        <f t="shared" si="11"/>
        <v>21.460000000000036</v>
      </c>
    </row>
    <row r="745" spans="1:14" ht="12.75" customHeight="1" x14ac:dyDescent="0.2">
      <c r="A745" s="201"/>
      <c r="B745" s="201"/>
      <c r="C745" s="149" t="s">
        <v>2158</v>
      </c>
      <c r="D745" s="54" t="s">
        <v>2159</v>
      </c>
      <c r="E745" s="147" t="s">
        <v>2160</v>
      </c>
      <c r="F745" s="151">
        <v>3855.09</v>
      </c>
      <c r="H745" s="223"/>
      <c r="I745" s="223"/>
      <c r="J745" s="149" t="s">
        <v>2158</v>
      </c>
      <c r="K745" s="54" t="s">
        <v>2159</v>
      </c>
      <c r="L745" s="147" t="s">
        <v>2160</v>
      </c>
      <c r="M745" s="151">
        <v>3829.95</v>
      </c>
      <c r="N745" s="173">
        <f t="shared" si="11"/>
        <v>25.140000000000327</v>
      </c>
    </row>
    <row r="746" spans="1:14" ht="12.75" customHeight="1" x14ac:dyDescent="0.2">
      <c r="A746" s="201"/>
      <c r="B746" s="201"/>
      <c r="C746" s="149" t="s">
        <v>2161</v>
      </c>
      <c r="D746" s="54" t="s">
        <v>2162</v>
      </c>
      <c r="E746" s="147" t="s">
        <v>2163</v>
      </c>
      <c r="F746" s="151">
        <v>4419.25</v>
      </c>
      <c r="H746" s="223"/>
      <c r="I746" s="223"/>
      <c r="J746" s="149" t="s">
        <v>2161</v>
      </c>
      <c r="K746" s="54" t="s">
        <v>2162</v>
      </c>
      <c r="L746" s="147" t="s">
        <v>2163</v>
      </c>
      <c r="M746" s="151">
        <v>4390.43</v>
      </c>
      <c r="N746" s="173">
        <f t="shared" si="11"/>
        <v>28.819999999999709</v>
      </c>
    </row>
    <row r="747" spans="1:14" ht="12.75" customHeight="1" x14ac:dyDescent="0.2">
      <c r="A747" s="201"/>
      <c r="B747" s="201"/>
      <c r="C747" s="149" t="s">
        <v>2164</v>
      </c>
      <c r="D747" s="54" t="s">
        <v>2165</v>
      </c>
      <c r="E747" s="147" t="s">
        <v>2166</v>
      </c>
      <c r="F747" s="151">
        <v>5171.47</v>
      </c>
      <c r="H747" s="223"/>
      <c r="I747" s="223"/>
      <c r="J747" s="149" t="s">
        <v>2164</v>
      </c>
      <c r="K747" s="54" t="s">
        <v>2165</v>
      </c>
      <c r="L747" s="147" t="s">
        <v>2166</v>
      </c>
      <c r="M747" s="151">
        <v>5137.7299999999996</v>
      </c>
      <c r="N747" s="173">
        <f t="shared" si="11"/>
        <v>33.740000000000691</v>
      </c>
    </row>
    <row r="748" spans="1:14" ht="12.75" customHeight="1" x14ac:dyDescent="0.2">
      <c r="A748" s="201"/>
      <c r="B748" s="201"/>
      <c r="C748" s="149" t="s">
        <v>2167</v>
      </c>
      <c r="D748" s="54" t="s">
        <v>2168</v>
      </c>
      <c r="E748" s="147" t="s">
        <v>2169</v>
      </c>
      <c r="F748" s="151">
        <v>6299.79</v>
      </c>
      <c r="H748" s="223"/>
      <c r="I748" s="223"/>
      <c r="J748" s="149" t="s">
        <v>2167</v>
      </c>
      <c r="K748" s="54" t="s">
        <v>2168</v>
      </c>
      <c r="L748" s="147" t="s">
        <v>2169</v>
      </c>
      <c r="M748" s="151">
        <v>6258.69</v>
      </c>
      <c r="N748" s="173">
        <f t="shared" si="11"/>
        <v>41.100000000000364</v>
      </c>
    </row>
    <row r="749" spans="1:14" ht="12.75" customHeight="1" x14ac:dyDescent="0.2">
      <c r="A749" s="201"/>
      <c r="B749" s="201"/>
      <c r="C749" s="149" t="s">
        <v>2170</v>
      </c>
      <c r="D749" s="54" t="s">
        <v>2171</v>
      </c>
      <c r="E749" s="147" t="s">
        <v>2172</v>
      </c>
      <c r="F749" s="151">
        <v>7428.11</v>
      </c>
      <c r="H749" s="223"/>
      <c r="I749" s="223"/>
      <c r="J749" s="149" t="s">
        <v>2170</v>
      </c>
      <c r="K749" s="54" t="s">
        <v>2171</v>
      </c>
      <c r="L749" s="147" t="s">
        <v>2172</v>
      </c>
      <c r="M749" s="151">
        <v>7379.65</v>
      </c>
      <c r="N749" s="173">
        <f t="shared" si="11"/>
        <v>48.460000000000036</v>
      </c>
    </row>
    <row r="750" spans="1:14" ht="12.75" customHeight="1" x14ac:dyDescent="0.2">
      <c r="A750" s="202"/>
      <c r="B750" s="202"/>
      <c r="C750" s="149" t="s">
        <v>2173</v>
      </c>
      <c r="D750" s="54" t="s">
        <v>2174</v>
      </c>
      <c r="E750" s="147" t="s">
        <v>2175</v>
      </c>
      <c r="F750" s="151">
        <v>8556.43</v>
      </c>
      <c r="H750" s="223"/>
      <c r="I750" s="223"/>
      <c r="J750" s="149" t="s">
        <v>2173</v>
      </c>
      <c r="K750" s="54" t="s">
        <v>2174</v>
      </c>
      <c r="L750" s="147" t="s">
        <v>2175</v>
      </c>
      <c r="M750" s="151">
        <v>8500.61</v>
      </c>
      <c r="N750" s="173">
        <f t="shared" si="11"/>
        <v>55.819999999999709</v>
      </c>
    </row>
    <row r="751" spans="1:14" ht="12.75" customHeight="1" x14ac:dyDescent="0.2">
      <c r="A751" s="203" t="s">
        <v>79</v>
      </c>
      <c r="B751" s="203" t="s">
        <v>80</v>
      </c>
      <c r="C751" s="149"/>
      <c r="D751" s="54"/>
      <c r="E751" s="212" t="s">
        <v>2176</v>
      </c>
      <c r="F751" s="213"/>
      <c r="H751" s="228" t="s">
        <v>79</v>
      </c>
      <c r="I751" s="228" t="s">
        <v>80</v>
      </c>
      <c r="J751" s="149"/>
      <c r="K751" s="54"/>
      <c r="L751" s="231" t="s">
        <v>2176</v>
      </c>
      <c r="M751" s="225"/>
      <c r="N751" s="173">
        <f t="shared" si="11"/>
        <v>0</v>
      </c>
    </row>
    <row r="752" spans="1:14" ht="12.75" customHeight="1" x14ac:dyDescent="0.2">
      <c r="A752" s="201"/>
      <c r="B752" s="201"/>
      <c r="C752" s="149" t="s">
        <v>2177</v>
      </c>
      <c r="D752" s="54" t="s">
        <v>2178</v>
      </c>
      <c r="E752" s="147" t="s">
        <v>2179</v>
      </c>
      <c r="F752" s="151">
        <v>1265.18</v>
      </c>
      <c r="H752" s="223"/>
      <c r="I752" s="223"/>
      <c r="J752" s="149" t="s">
        <v>2177</v>
      </c>
      <c r="K752" s="54" t="s">
        <v>2178</v>
      </c>
      <c r="L752" s="147" t="s">
        <v>2179</v>
      </c>
      <c r="M752" s="151">
        <v>1258.47</v>
      </c>
      <c r="N752" s="173">
        <f t="shared" si="11"/>
        <v>6.7100000000000364</v>
      </c>
    </row>
    <row r="753" spans="1:14" ht="12.75" customHeight="1" x14ac:dyDescent="0.2">
      <c r="A753" s="201"/>
      <c r="B753" s="201"/>
      <c r="C753" s="149" t="s">
        <v>2180</v>
      </c>
      <c r="D753" s="54" t="s">
        <v>2181</v>
      </c>
      <c r="E753" s="147" t="s">
        <v>2182</v>
      </c>
      <c r="F753" s="151">
        <v>1955.27</v>
      </c>
      <c r="H753" s="223"/>
      <c r="I753" s="223"/>
      <c r="J753" s="149" t="s">
        <v>2180</v>
      </c>
      <c r="K753" s="54" t="s">
        <v>2181</v>
      </c>
      <c r="L753" s="147" t="s">
        <v>2182</v>
      </c>
      <c r="M753" s="151">
        <v>1944.9</v>
      </c>
      <c r="N753" s="173">
        <f t="shared" si="11"/>
        <v>10.369999999999891</v>
      </c>
    </row>
    <row r="754" spans="1:14" ht="25.5" customHeight="1" x14ac:dyDescent="0.2">
      <c r="A754" s="201"/>
      <c r="B754" s="201"/>
      <c r="C754" s="149" t="s">
        <v>2183</v>
      </c>
      <c r="D754" s="54" t="s">
        <v>2184</v>
      </c>
      <c r="E754" s="147" t="s">
        <v>2185</v>
      </c>
      <c r="F754" s="151">
        <v>2645.37</v>
      </c>
      <c r="H754" s="223"/>
      <c r="I754" s="223"/>
      <c r="J754" s="149" t="s">
        <v>2183</v>
      </c>
      <c r="K754" s="54" t="s">
        <v>2184</v>
      </c>
      <c r="L754" s="147" t="s">
        <v>2185</v>
      </c>
      <c r="M754" s="151">
        <v>2631.34</v>
      </c>
      <c r="N754" s="173">
        <f t="shared" si="11"/>
        <v>14.029999999999745</v>
      </c>
    </row>
    <row r="755" spans="1:14" ht="25.5" customHeight="1" x14ac:dyDescent="0.2">
      <c r="A755" s="201"/>
      <c r="B755" s="201"/>
      <c r="C755" s="149" t="s">
        <v>2186</v>
      </c>
      <c r="D755" s="54" t="s">
        <v>2187</v>
      </c>
      <c r="E755" s="147" t="s">
        <v>2188</v>
      </c>
      <c r="F755" s="151">
        <v>3335.46</v>
      </c>
      <c r="H755" s="223"/>
      <c r="I755" s="223"/>
      <c r="J755" s="149" t="s">
        <v>2186</v>
      </c>
      <c r="K755" s="54" t="s">
        <v>2187</v>
      </c>
      <c r="L755" s="147" t="s">
        <v>2188</v>
      </c>
      <c r="M755" s="151">
        <v>3317.77</v>
      </c>
      <c r="N755" s="173">
        <f t="shared" si="11"/>
        <v>17.690000000000055</v>
      </c>
    </row>
    <row r="756" spans="1:14" ht="12.75" customHeight="1" x14ac:dyDescent="0.2">
      <c r="A756" s="201"/>
      <c r="B756" s="201"/>
      <c r="C756" s="149" t="s">
        <v>2189</v>
      </c>
      <c r="D756" s="54" t="s">
        <v>2190</v>
      </c>
      <c r="E756" s="147" t="s">
        <v>2191</v>
      </c>
      <c r="F756" s="151">
        <v>4025.56</v>
      </c>
      <c r="H756" s="223"/>
      <c r="I756" s="223"/>
      <c r="J756" s="149" t="s">
        <v>2189</v>
      </c>
      <c r="K756" s="54" t="s">
        <v>2190</v>
      </c>
      <c r="L756" s="147" t="s">
        <v>2191</v>
      </c>
      <c r="M756" s="151">
        <v>4004.21</v>
      </c>
      <c r="N756" s="173">
        <f t="shared" si="11"/>
        <v>21.349999999999909</v>
      </c>
    </row>
    <row r="757" spans="1:14" ht="38.25" customHeight="1" x14ac:dyDescent="0.2">
      <c r="A757" s="201"/>
      <c r="B757" s="201"/>
      <c r="C757" s="149" t="s">
        <v>2192</v>
      </c>
      <c r="D757" s="54" t="s">
        <v>2193</v>
      </c>
      <c r="E757" s="147" t="s">
        <v>2194</v>
      </c>
      <c r="F757" s="151">
        <v>4715.66</v>
      </c>
      <c r="H757" s="223"/>
      <c r="I757" s="223"/>
      <c r="J757" s="149" t="s">
        <v>2192</v>
      </c>
      <c r="K757" s="54" t="s">
        <v>2193</v>
      </c>
      <c r="L757" s="147" t="s">
        <v>2194</v>
      </c>
      <c r="M757" s="151">
        <v>4690.6499999999996</v>
      </c>
      <c r="N757" s="173">
        <f t="shared" si="11"/>
        <v>25.010000000000218</v>
      </c>
    </row>
    <row r="758" spans="1:14" ht="25.5" customHeight="1" x14ac:dyDescent="0.2">
      <c r="A758" s="201"/>
      <c r="B758" s="201"/>
      <c r="C758" s="149" t="s">
        <v>2195</v>
      </c>
      <c r="D758" s="54" t="s">
        <v>2196</v>
      </c>
      <c r="E758" s="147" t="s">
        <v>2197</v>
      </c>
      <c r="F758" s="151">
        <v>5405.75</v>
      </c>
      <c r="H758" s="223"/>
      <c r="I758" s="223"/>
      <c r="J758" s="149" t="s">
        <v>2195</v>
      </c>
      <c r="K758" s="54" t="s">
        <v>2196</v>
      </c>
      <c r="L758" s="147" t="s">
        <v>2197</v>
      </c>
      <c r="M758" s="151">
        <v>5377.08</v>
      </c>
      <c r="N758" s="173">
        <f t="shared" si="11"/>
        <v>28.670000000000073</v>
      </c>
    </row>
    <row r="759" spans="1:14" ht="12.75" customHeight="1" x14ac:dyDescent="0.2">
      <c r="A759" s="201"/>
      <c r="B759" s="201"/>
      <c r="C759" s="149" t="s">
        <v>2198</v>
      </c>
      <c r="D759" s="54" t="s">
        <v>2199</v>
      </c>
      <c r="E759" s="147" t="s">
        <v>2200</v>
      </c>
      <c r="F759" s="151">
        <v>6325.88</v>
      </c>
      <c r="H759" s="223"/>
      <c r="I759" s="223"/>
      <c r="J759" s="149" t="s">
        <v>2198</v>
      </c>
      <c r="K759" s="54" t="s">
        <v>2199</v>
      </c>
      <c r="L759" s="147" t="s">
        <v>2200</v>
      </c>
      <c r="M759" s="151">
        <v>6292.33</v>
      </c>
      <c r="N759" s="173">
        <f t="shared" si="11"/>
        <v>33.550000000000182</v>
      </c>
    </row>
    <row r="760" spans="1:14" ht="38.25" customHeight="1" x14ac:dyDescent="0.2">
      <c r="A760" s="201"/>
      <c r="B760" s="201"/>
      <c r="C760" s="149" t="s">
        <v>2201</v>
      </c>
      <c r="D760" s="54" t="s">
        <v>2202</v>
      </c>
      <c r="E760" s="147" t="s">
        <v>2203</v>
      </c>
      <c r="F760" s="151">
        <v>7706.07</v>
      </c>
      <c r="H760" s="223"/>
      <c r="I760" s="223"/>
      <c r="J760" s="149" t="s">
        <v>2201</v>
      </c>
      <c r="K760" s="54" t="s">
        <v>2202</v>
      </c>
      <c r="L760" s="147" t="s">
        <v>2203</v>
      </c>
      <c r="M760" s="151">
        <v>7665.2</v>
      </c>
      <c r="N760" s="173">
        <f t="shared" si="11"/>
        <v>40.869999999999891</v>
      </c>
    </row>
    <row r="761" spans="1:14" ht="38.25" customHeight="1" x14ac:dyDescent="0.2">
      <c r="A761" s="201"/>
      <c r="B761" s="201"/>
      <c r="C761" s="149" t="s">
        <v>2204</v>
      </c>
      <c r="D761" s="54" t="s">
        <v>2205</v>
      </c>
      <c r="E761" s="147" t="s">
        <v>2206</v>
      </c>
      <c r="F761" s="151">
        <v>9086.26</v>
      </c>
      <c r="H761" s="223"/>
      <c r="I761" s="223"/>
      <c r="J761" s="149" t="s">
        <v>2204</v>
      </c>
      <c r="K761" s="54" t="s">
        <v>2205</v>
      </c>
      <c r="L761" s="147" t="s">
        <v>2206</v>
      </c>
      <c r="M761" s="151">
        <v>9038.07</v>
      </c>
      <c r="N761" s="173">
        <f t="shared" si="11"/>
        <v>48.190000000000509</v>
      </c>
    </row>
    <row r="762" spans="1:14" ht="12.75" customHeight="1" x14ac:dyDescent="0.2">
      <c r="A762" s="201"/>
      <c r="B762" s="201"/>
      <c r="C762" s="149" t="s">
        <v>2207</v>
      </c>
      <c r="D762" s="54" t="s">
        <v>2208</v>
      </c>
      <c r="E762" s="147" t="s">
        <v>2209</v>
      </c>
      <c r="F762" s="151">
        <v>10466.459999999999</v>
      </c>
      <c r="H762" s="223"/>
      <c r="I762" s="223"/>
      <c r="J762" s="149" t="s">
        <v>2207</v>
      </c>
      <c r="K762" s="54" t="s">
        <v>2208</v>
      </c>
      <c r="L762" s="147" t="s">
        <v>2209</v>
      </c>
      <c r="M762" s="151">
        <v>10410.950000000001</v>
      </c>
      <c r="N762" s="173">
        <f t="shared" si="11"/>
        <v>55.509999999998399</v>
      </c>
    </row>
    <row r="763" spans="1:14" ht="38.25" customHeight="1" x14ac:dyDescent="0.2">
      <c r="A763" s="201"/>
      <c r="B763" s="201"/>
      <c r="C763" s="149" t="s">
        <v>2210</v>
      </c>
      <c r="D763" s="54" t="s">
        <v>2211</v>
      </c>
      <c r="E763" s="147" t="s">
        <v>2212</v>
      </c>
      <c r="F763" s="151">
        <v>11846.65</v>
      </c>
      <c r="H763" s="223"/>
      <c r="I763" s="223"/>
      <c r="J763" s="149" t="s">
        <v>2210</v>
      </c>
      <c r="K763" s="54" t="s">
        <v>2211</v>
      </c>
      <c r="L763" s="147" t="s">
        <v>2212</v>
      </c>
      <c r="M763" s="151">
        <v>11783.82</v>
      </c>
      <c r="N763" s="173">
        <f t="shared" si="11"/>
        <v>62.829999999999927</v>
      </c>
    </row>
    <row r="764" spans="1:14" ht="38.25" customHeight="1" x14ac:dyDescent="0.2">
      <c r="A764" s="201"/>
      <c r="B764" s="201"/>
      <c r="C764" s="149" t="s">
        <v>2213</v>
      </c>
      <c r="D764" s="54" t="s">
        <v>2214</v>
      </c>
      <c r="E764" s="147" t="s">
        <v>2215</v>
      </c>
      <c r="F764" s="151">
        <v>13226.84</v>
      </c>
      <c r="H764" s="223"/>
      <c r="I764" s="223"/>
      <c r="J764" s="149" t="s">
        <v>2213</v>
      </c>
      <c r="K764" s="54" t="s">
        <v>2214</v>
      </c>
      <c r="L764" s="147" t="s">
        <v>2215</v>
      </c>
      <c r="M764" s="151">
        <v>13156.69</v>
      </c>
      <c r="N764" s="173">
        <f t="shared" si="11"/>
        <v>70.149999999999636</v>
      </c>
    </row>
    <row r="765" spans="1:14" ht="12.75" customHeight="1" x14ac:dyDescent="0.2">
      <c r="A765" s="201"/>
      <c r="B765" s="201"/>
      <c r="C765" s="149" t="s">
        <v>2216</v>
      </c>
      <c r="D765" s="54"/>
      <c r="E765" s="147" t="s">
        <v>2217</v>
      </c>
      <c r="F765" s="151"/>
      <c r="H765" s="223"/>
      <c r="I765" s="223"/>
      <c r="J765" s="149" t="s">
        <v>2216</v>
      </c>
      <c r="K765" s="54"/>
      <c r="L765" s="147" t="s">
        <v>2217</v>
      </c>
      <c r="M765" s="151"/>
      <c r="N765" s="173">
        <f t="shared" si="11"/>
        <v>0</v>
      </c>
    </row>
    <row r="766" spans="1:14" ht="38.25" customHeight="1" x14ac:dyDescent="0.2">
      <c r="A766" s="201"/>
      <c r="B766" s="201"/>
      <c r="C766" s="149" t="s">
        <v>2218</v>
      </c>
      <c r="D766" s="54" t="s">
        <v>2219</v>
      </c>
      <c r="E766" s="147" t="s">
        <v>2220</v>
      </c>
      <c r="F766" s="151">
        <v>14607.03</v>
      </c>
      <c r="H766" s="223"/>
      <c r="I766" s="223"/>
      <c r="J766" s="149" t="s">
        <v>2218</v>
      </c>
      <c r="K766" s="54" t="s">
        <v>2219</v>
      </c>
      <c r="L766" s="147" t="s">
        <v>2220</v>
      </c>
      <c r="M766" s="151">
        <v>14529.56</v>
      </c>
      <c r="N766" s="173">
        <f t="shared" si="11"/>
        <v>77.470000000001164</v>
      </c>
    </row>
    <row r="767" spans="1:14" ht="38.25" customHeight="1" x14ac:dyDescent="0.2">
      <c r="A767" s="201"/>
      <c r="B767" s="201"/>
      <c r="C767" s="149" t="s">
        <v>2221</v>
      </c>
      <c r="D767" s="54" t="s">
        <v>2222</v>
      </c>
      <c r="E767" s="147" t="s">
        <v>2223</v>
      </c>
      <c r="F767" s="151">
        <v>16447.29</v>
      </c>
      <c r="H767" s="223"/>
      <c r="I767" s="223"/>
      <c r="J767" s="149" t="s">
        <v>2221</v>
      </c>
      <c r="K767" s="54" t="s">
        <v>2222</v>
      </c>
      <c r="L767" s="147" t="s">
        <v>2223</v>
      </c>
      <c r="M767" s="151">
        <v>16360.06</v>
      </c>
      <c r="N767" s="173">
        <f t="shared" si="11"/>
        <v>87.230000000001382</v>
      </c>
    </row>
    <row r="768" spans="1:14" ht="12.75" customHeight="1" x14ac:dyDescent="0.2">
      <c r="A768" s="201"/>
      <c r="B768" s="201"/>
      <c r="C768" s="149" t="s">
        <v>2224</v>
      </c>
      <c r="D768" s="54" t="s">
        <v>2225</v>
      </c>
      <c r="E768" s="147" t="s">
        <v>2226</v>
      </c>
      <c r="F768" s="151">
        <v>19207.669999999998</v>
      </c>
      <c r="H768" s="223"/>
      <c r="I768" s="223"/>
      <c r="J768" s="149" t="s">
        <v>2224</v>
      </c>
      <c r="K768" s="54" t="s">
        <v>2225</v>
      </c>
      <c r="L768" s="147" t="s">
        <v>2226</v>
      </c>
      <c r="M768" s="151">
        <v>19105.8</v>
      </c>
      <c r="N768" s="173">
        <f t="shared" si="11"/>
        <v>101.86999999999898</v>
      </c>
    </row>
    <row r="769" spans="1:14" ht="38.25" customHeight="1" x14ac:dyDescent="0.2">
      <c r="A769" s="201"/>
      <c r="B769" s="201"/>
      <c r="C769" s="149" t="s">
        <v>2227</v>
      </c>
      <c r="D769" s="54" t="s">
        <v>2228</v>
      </c>
      <c r="E769" s="147" t="s">
        <v>2229</v>
      </c>
      <c r="F769" s="151">
        <v>21968.06</v>
      </c>
      <c r="H769" s="223"/>
      <c r="I769" s="223"/>
      <c r="J769" s="149" t="s">
        <v>2227</v>
      </c>
      <c r="K769" s="54" t="s">
        <v>2228</v>
      </c>
      <c r="L769" s="147" t="s">
        <v>2229</v>
      </c>
      <c r="M769" s="151">
        <v>21851.55</v>
      </c>
      <c r="N769" s="173">
        <f t="shared" si="11"/>
        <v>116.51000000000204</v>
      </c>
    </row>
    <row r="770" spans="1:14" ht="38.25" customHeight="1" x14ac:dyDescent="0.2">
      <c r="A770" s="201"/>
      <c r="B770" s="201"/>
      <c r="C770" s="149" t="s">
        <v>2230</v>
      </c>
      <c r="D770" s="54" t="s">
        <v>2231</v>
      </c>
      <c r="E770" s="147" t="s">
        <v>2232</v>
      </c>
      <c r="F770" s="151">
        <v>24728.44</v>
      </c>
      <c r="H770" s="223"/>
      <c r="I770" s="223"/>
      <c r="J770" s="149" t="s">
        <v>2230</v>
      </c>
      <c r="K770" s="54" t="s">
        <v>2231</v>
      </c>
      <c r="L770" s="147" t="s">
        <v>2232</v>
      </c>
      <c r="M770" s="151">
        <v>24597.29</v>
      </c>
      <c r="N770" s="173">
        <f t="shared" si="11"/>
        <v>131.14999999999782</v>
      </c>
    </row>
    <row r="771" spans="1:14" ht="12.75" customHeight="1" x14ac:dyDescent="0.2">
      <c r="A771" s="201"/>
      <c r="B771" s="201"/>
      <c r="C771" s="149" t="s">
        <v>2233</v>
      </c>
      <c r="D771" s="54" t="s">
        <v>2234</v>
      </c>
      <c r="E771" s="147" t="s">
        <v>2235</v>
      </c>
      <c r="F771" s="151">
        <v>27488.82</v>
      </c>
      <c r="H771" s="223"/>
      <c r="I771" s="223"/>
      <c r="J771" s="149" t="s">
        <v>2233</v>
      </c>
      <c r="K771" s="54" t="s">
        <v>2234</v>
      </c>
      <c r="L771" s="147" t="s">
        <v>2235</v>
      </c>
      <c r="M771" s="151">
        <v>27343.03</v>
      </c>
      <c r="N771" s="173">
        <f t="shared" si="11"/>
        <v>145.79000000000087</v>
      </c>
    </row>
    <row r="772" spans="1:14" ht="38.25" customHeight="1" x14ac:dyDescent="0.2">
      <c r="A772" s="201"/>
      <c r="B772" s="201"/>
      <c r="C772" s="149" t="s">
        <v>2236</v>
      </c>
      <c r="D772" s="54" t="s">
        <v>2237</v>
      </c>
      <c r="E772" s="147" t="s">
        <v>2238</v>
      </c>
      <c r="F772" s="151">
        <v>30249.21</v>
      </c>
      <c r="H772" s="223"/>
      <c r="I772" s="223"/>
      <c r="J772" s="149" t="s">
        <v>2236</v>
      </c>
      <c r="K772" s="54" t="s">
        <v>2237</v>
      </c>
      <c r="L772" s="147" t="s">
        <v>2238</v>
      </c>
      <c r="M772" s="151">
        <v>30088.78</v>
      </c>
      <c r="N772" s="173">
        <f t="shared" si="11"/>
        <v>160.43000000000029</v>
      </c>
    </row>
    <row r="773" spans="1:14" ht="38.25" customHeight="1" x14ac:dyDescent="0.2">
      <c r="A773" s="201"/>
      <c r="B773" s="201"/>
      <c r="C773" s="149" t="s">
        <v>2239</v>
      </c>
      <c r="D773" s="54" t="s">
        <v>2240</v>
      </c>
      <c r="E773" s="147" t="s">
        <v>2241</v>
      </c>
      <c r="F773" s="151">
        <v>33009.589999999997</v>
      </c>
      <c r="H773" s="223"/>
      <c r="I773" s="223"/>
      <c r="J773" s="149" t="s">
        <v>2239</v>
      </c>
      <c r="K773" s="54" t="s">
        <v>2240</v>
      </c>
      <c r="L773" s="147" t="s">
        <v>2241</v>
      </c>
      <c r="M773" s="151">
        <v>32834.519999999997</v>
      </c>
      <c r="N773" s="173">
        <f t="shared" si="11"/>
        <v>175.06999999999971</v>
      </c>
    </row>
    <row r="774" spans="1:14" ht="12.75" customHeight="1" x14ac:dyDescent="0.2">
      <c r="A774" s="201"/>
      <c r="B774" s="201"/>
      <c r="C774" s="149" t="s">
        <v>2242</v>
      </c>
      <c r="D774" s="54" t="s">
        <v>2243</v>
      </c>
      <c r="E774" s="147" t="s">
        <v>2244</v>
      </c>
      <c r="F774" s="151">
        <v>35769.980000000003</v>
      </c>
      <c r="H774" s="223"/>
      <c r="I774" s="223"/>
      <c r="J774" s="149" t="s">
        <v>2242</v>
      </c>
      <c r="K774" s="54" t="s">
        <v>2243</v>
      </c>
      <c r="L774" s="147" t="s">
        <v>2244</v>
      </c>
      <c r="M774" s="151">
        <v>35580.269999999997</v>
      </c>
      <c r="N774" s="173">
        <f t="shared" si="11"/>
        <v>189.7100000000064</v>
      </c>
    </row>
    <row r="775" spans="1:14" ht="38.25" customHeight="1" x14ac:dyDescent="0.2">
      <c r="A775" s="201"/>
      <c r="B775" s="201"/>
      <c r="C775" s="149" t="s">
        <v>2245</v>
      </c>
      <c r="D775" s="54" t="s">
        <v>2246</v>
      </c>
      <c r="E775" s="147" t="s">
        <v>2247</v>
      </c>
      <c r="F775" s="151">
        <v>38530.36</v>
      </c>
      <c r="H775" s="223"/>
      <c r="I775" s="223"/>
      <c r="J775" s="149" t="s">
        <v>2245</v>
      </c>
      <c r="K775" s="54" t="s">
        <v>2246</v>
      </c>
      <c r="L775" s="147" t="s">
        <v>2247</v>
      </c>
      <c r="M775" s="151">
        <v>38326.01</v>
      </c>
      <c r="N775" s="173">
        <f t="shared" si="11"/>
        <v>204.34999999999854</v>
      </c>
    </row>
    <row r="776" spans="1:14" ht="38.25" customHeight="1" x14ac:dyDescent="0.2">
      <c r="A776" s="201"/>
      <c r="B776" s="201"/>
      <c r="C776" s="149" t="s">
        <v>2248</v>
      </c>
      <c r="D776" s="54" t="s">
        <v>2249</v>
      </c>
      <c r="E776" s="147" t="s">
        <v>2250</v>
      </c>
      <c r="F776" s="151">
        <v>41290.74</v>
      </c>
      <c r="H776" s="223"/>
      <c r="I776" s="223"/>
      <c r="J776" s="149" t="s">
        <v>2248</v>
      </c>
      <c r="K776" s="54" t="s">
        <v>2249</v>
      </c>
      <c r="L776" s="147" t="s">
        <v>2250</v>
      </c>
      <c r="M776" s="151">
        <v>41071.75</v>
      </c>
      <c r="N776" s="173">
        <f t="shared" si="11"/>
        <v>218.98999999999796</v>
      </c>
    </row>
    <row r="777" spans="1:14" ht="12.75" customHeight="1" x14ac:dyDescent="0.2">
      <c r="A777" s="202"/>
      <c r="B777" s="202"/>
      <c r="C777" s="149" t="s">
        <v>2251</v>
      </c>
      <c r="D777" s="54" t="s">
        <v>2252</v>
      </c>
      <c r="E777" s="147" t="s">
        <v>2253</v>
      </c>
      <c r="F777" s="151">
        <v>44051.13</v>
      </c>
      <c r="H777" s="223"/>
      <c r="I777" s="223"/>
      <c r="J777" s="149" t="s">
        <v>2251</v>
      </c>
      <c r="K777" s="54" t="s">
        <v>2252</v>
      </c>
      <c r="L777" s="147" t="s">
        <v>2253</v>
      </c>
      <c r="M777" s="151">
        <v>43817.5</v>
      </c>
      <c r="N777" s="173">
        <f t="shared" si="11"/>
        <v>233.62999999999738</v>
      </c>
    </row>
    <row r="778" spans="1:14" ht="38.25" customHeight="1" x14ac:dyDescent="0.2">
      <c r="A778" s="203" t="s">
        <v>81</v>
      </c>
      <c r="B778" s="203" t="s">
        <v>82</v>
      </c>
      <c r="C778" s="149"/>
      <c r="D778" s="54"/>
      <c r="E778" s="212" t="s">
        <v>2254</v>
      </c>
      <c r="F778" s="213"/>
      <c r="H778" s="203" t="s">
        <v>81</v>
      </c>
      <c r="I778" s="203" t="s">
        <v>82</v>
      </c>
      <c r="J778" s="149"/>
      <c r="K778" s="54"/>
      <c r="L778" s="231" t="s">
        <v>2254</v>
      </c>
      <c r="M778" s="225"/>
      <c r="N778" s="173">
        <f t="shared" ref="N778:N841" si="12">F778-M778</f>
        <v>0</v>
      </c>
    </row>
    <row r="779" spans="1:14" ht="38.25" customHeight="1" x14ac:dyDescent="0.2">
      <c r="A779" s="201"/>
      <c r="B779" s="201"/>
      <c r="C779" s="149" t="s">
        <v>2255</v>
      </c>
      <c r="D779" s="54" t="s">
        <v>2256</v>
      </c>
      <c r="E779" s="147" t="s">
        <v>2257</v>
      </c>
      <c r="F779" s="151">
        <v>824.27</v>
      </c>
      <c r="H779" s="220"/>
      <c r="I779" s="220"/>
      <c r="J779" s="149" t="s">
        <v>2255</v>
      </c>
      <c r="K779" s="54" t="s">
        <v>2256</v>
      </c>
      <c r="L779" s="147" t="s">
        <v>2257</v>
      </c>
      <c r="M779" s="151">
        <v>820.23</v>
      </c>
      <c r="N779" s="173">
        <f t="shared" si="12"/>
        <v>4.0399999999999636</v>
      </c>
    </row>
    <row r="780" spans="1:14" ht="12.75" customHeight="1" x14ac:dyDescent="0.2">
      <c r="A780" s="201"/>
      <c r="B780" s="201"/>
      <c r="C780" s="149" t="s">
        <v>2258</v>
      </c>
      <c r="D780" s="54" t="s">
        <v>2259</v>
      </c>
      <c r="E780" s="147" t="s">
        <v>2260</v>
      </c>
      <c r="F780" s="151">
        <v>1442.47</v>
      </c>
      <c r="H780" s="220"/>
      <c r="I780" s="220"/>
      <c r="J780" s="149" t="s">
        <v>2258</v>
      </c>
      <c r="K780" s="54" t="s">
        <v>2259</v>
      </c>
      <c r="L780" s="147" t="s">
        <v>2260</v>
      </c>
      <c r="M780" s="151">
        <v>1435.4</v>
      </c>
      <c r="N780" s="173">
        <f t="shared" si="12"/>
        <v>7.0699999999999363</v>
      </c>
    </row>
    <row r="781" spans="1:14" ht="38.25" customHeight="1" x14ac:dyDescent="0.2">
      <c r="A781" s="201"/>
      <c r="B781" s="201"/>
      <c r="C781" s="149" t="s">
        <v>2261</v>
      </c>
      <c r="D781" s="54" t="s">
        <v>2262</v>
      </c>
      <c r="E781" s="147" t="s">
        <v>2263</v>
      </c>
      <c r="F781" s="151">
        <v>2060.67</v>
      </c>
      <c r="H781" s="220"/>
      <c r="I781" s="220"/>
      <c r="J781" s="149" t="s">
        <v>2261</v>
      </c>
      <c r="K781" s="54" t="s">
        <v>2262</v>
      </c>
      <c r="L781" s="147" t="s">
        <v>2263</v>
      </c>
      <c r="M781" s="151">
        <v>2050.5700000000002</v>
      </c>
      <c r="N781" s="173">
        <f t="shared" si="12"/>
        <v>10.099999999999909</v>
      </c>
    </row>
    <row r="782" spans="1:14" ht="38.25" customHeight="1" x14ac:dyDescent="0.2">
      <c r="A782" s="201"/>
      <c r="B782" s="201"/>
      <c r="C782" s="149" t="s">
        <v>2264</v>
      </c>
      <c r="D782" s="54" t="s">
        <v>2265</v>
      </c>
      <c r="E782" s="147" t="s">
        <v>2266</v>
      </c>
      <c r="F782" s="151">
        <v>2678.87</v>
      </c>
      <c r="H782" s="220"/>
      <c r="I782" s="220"/>
      <c r="J782" s="149" t="s">
        <v>2264</v>
      </c>
      <c r="K782" s="54" t="s">
        <v>2265</v>
      </c>
      <c r="L782" s="147" t="s">
        <v>2266</v>
      </c>
      <c r="M782" s="151">
        <v>2665.74</v>
      </c>
      <c r="N782" s="173">
        <f t="shared" si="12"/>
        <v>13.130000000000109</v>
      </c>
    </row>
    <row r="783" spans="1:14" ht="12.75" customHeight="1" x14ac:dyDescent="0.2">
      <c r="A783" s="201"/>
      <c r="B783" s="201"/>
      <c r="C783" s="149" t="s">
        <v>2267</v>
      </c>
      <c r="D783" s="54" t="s">
        <v>2268</v>
      </c>
      <c r="E783" s="147" t="s">
        <v>2269</v>
      </c>
      <c r="F783" s="151">
        <v>3091</v>
      </c>
      <c r="H783" s="220"/>
      <c r="I783" s="220"/>
      <c r="J783" s="149" t="s">
        <v>2267</v>
      </c>
      <c r="K783" s="54" t="s">
        <v>2268</v>
      </c>
      <c r="L783" s="147" t="s">
        <v>2269</v>
      </c>
      <c r="M783" s="151">
        <v>3075.85</v>
      </c>
      <c r="N783" s="173">
        <f t="shared" si="12"/>
        <v>15.150000000000091</v>
      </c>
    </row>
    <row r="784" spans="1:14" ht="38.25" customHeight="1" x14ac:dyDescent="0.2">
      <c r="A784" s="201"/>
      <c r="B784" s="201"/>
      <c r="C784" s="149" t="s">
        <v>2270</v>
      </c>
      <c r="D784" s="54" t="s">
        <v>2271</v>
      </c>
      <c r="E784" s="147" t="s">
        <v>2272</v>
      </c>
      <c r="F784" s="151">
        <v>3709.2</v>
      </c>
      <c r="H784" s="220"/>
      <c r="I784" s="220"/>
      <c r="J784" s="149" t="s">
        <v>2270</v>
      </c>
      <c r="K784" s="54" t="s">
        <v>2271</v>
      </c>
      <c r="L784" s="147" t="s">
        <v>2272</v>
      </c>
      <c r="M784" s="151">
        <v>3691.02</v>
      </c>
      <c r="N784" s="173">
        <f t="shared" si="12"/>
        <v>18.179999999999836</v>
      </c>
    </row>
    <row r="785" spans="1:14" ht="38.25" customHeight="1" x14ac:dyDescent="0.2">
      <c r="A785" s="201"/>
      <c r="B785" s="201"/>
      <c r="C785" s="149" t="s">
        <v>2273</v>
      </c>
      <c r="D785" s="54" t="s">
        <v>2274</v>
      </c>
      <c r="E785" s="147" t="s">
        <v>2275</v>
      </c>
      <c r="F785" s="151">
        <v>4327.3999999999996</v>
      </c>
      <c r="H785" s="220"/>
      <c r="I785" s="220"/>
      <c r="J785" s="149" t="s">
        <v>2273</v>
      </c>
      <c r="K785" s="54" t="s">
        <v>2274</v>
      </c>
      <c r="L785" s="147" t="s">
        <v>2275</v>
      </c>
      <c r="M785" s="151">
        <v>4306.1899999999996</v>
      </c>
      <c r="N785" s="173">
        <f t="shared" si="12"/>
        <v>21.210000000000036</v>
      </c>
    </row>
    <row r="786" spans="1:14" ht="12.75" customHeight="1" x14ac:dyDescent="0.2">
      <c r="A786" s="201"/>
      <c r="B786" s="201"/>
      <c r="C786" s="149" t="s">
        <v>2276</v>
      </c>
      <c r="D786" s="54" t="s">
        <v>2277</v>
      </c>
      <c r="E786" s="147" t="s">
        <v>2278</v>
      </c>
      <c r="F786" s="151">
        <v>4945.6000000000004</v>
      </c>
      <c r="H786" s="220"/>
      <c r="I786" s="220"/>
      <c r="J786" s="149" t="s">
        <v>2276</v>
      </c>
      <c r="K786" s="54" t="s">
        <v>2277</v>
      </c>
      <c r="L786" s="147" t="s">
        <v>2278</v>
      </c>
      <c r="M786" s="151">
        <v>4921.3599999999997</v>
      </c>
      <c r="N786" s="173">
        <f t="shared" si="12"/>
        <v>24.240000000000691</v>
      </c>
    </row>
    <row r="787" spans="1:14" ht="38.25" customHeight="1" x14ac:dyDescent="0.2">
      <c r="A787" s="201"/>
      <c r="B787" s="201"/>
      <c r="C787" s="149" t="s">
        <v>2279</v>
      </c>
      <c r="D787" s="54" t="s">
        <v>2280</v>
      </c>
      <c r="E787" s="147" t="s">
        <v>2281</v>
      </c>
      <c r="F787" s="151">
        <v>5563.8</v>
      </c>
      <c r="H787" s="220"/>
      <c r="I787" s="220"/>
      <c r="J787" s="149" t="s">
        <v>2279</v>
      </c>
      <c r="K787" s="54" t="s">
        <v>2280</v>
      </c>
      <c r="L787" s="147" t="s">
        <v>2281</v>
      </c>
      <c r="M787" s="151">
        <v>5536.53</v>
      </c>
      <c r="N787" s="173">
        <f t="shared" si="12"/>
        <v>27.270000000000437</v>
      </c>
    </row>
    <row r="788" spans="1:14" ht="25.5" customHeight="1" x14ac:dyDescent="0.2">
      <c r="A788" s="201"/>
      <c r="B788" s="201"/>
      <c r="C788" s="149" t="s">
        <v>2282</v>
      </c>
      <c r="D788" s="54" t="s">
        <v>2283</v>
      </c>
      <c r="E788" s="147" t="s">
        <v>2284</v>
      </c>
      <c r="F788" s="151">
        <v>6182</v>
      </c>
      <c r="H788" s="220"/>
      <c r="I788" s="220"/>
      <c r="J788" s="149" t="s">
        <v>2282</v>
      </c>
      <c r="K788" s="54" t="s">
        <v>2283</v>
      </c>
      <c r="L788" s="147" t="s">
        <v>2284</v>
      </c>
      <c r="M788" s="151">
        <v>6151.71</v>
      </c>
      <c r="N788" s="173">
        <f t="shared" si="12"/>
        <v>30.289999999999964</v>
      </c>
    </row>
    <row r="789" spans="1:14" ht="12.75" customHeight="1" x14ac:dyDescent="0.2">
      <c r="A789" s="201"/>
      <c r="B789" s="201"/>
      <c r="C789" s="149" t="s">
        <v>2285</v>
      </c>
      <c r="D789" s="54" t="s">
        <v>2286</v>
      </c>
      <c r="E789" s="147" t="s">
        <v>2287</v>
      </c>
      <c r="F789" s="151">
        <v>6800.2</v>
      </c>
      <c r="H789" s="220"/>
      <c r="I789" s="220"/>
      <c r="J789" s="149" t="s">
        <v>2285</v>
      </c>
      <c r="K789" s="54" t="s">
        <v>2286</v>
      </c>
      <c r="L789" s="147" t="s">
        <v>2287</v>
      </c>
      <c r="M789" s="151">
        <v>6766.88</v>
      </c>
      <c r="N789" s="173">
        <f t="shared" si="12"/>
        <v>33.319999999999709</v>
      </c>
    </row>
    <row r="790" spans="1:14" ht="25.5" customHeight="1" x14ac:dyDescent="0.2">
      <c r="A790" s="201"/>
      <c r="B790" s="201"/>
      <c r="C790" s="149" t="s">
        <v>2288</v>
      </c>
      <c r="D790" s="54" t="s">
        <v>2289</v>
      </c>
      <c r="E790" s="147" t="s">
        <v>2290</v>
      </c>
      <c r="F790" s="151">
        <v>7418.4</v>
      </c>
      <c r="H790" s="220"/>
      <c r="I790" s="220"/>
      <c r="J790" s="149" t="s">
        <v>2288</v>
      </c>
      <c r="K790" s="54" t="s">
        <v>2289</v>
      </c>
      <c r="L790" s="147" t="s">
        <v>2290</v>
      </c>
      <c r="M790" s="151">
        <v>7382.05</v>
      </c>
      <c r="N790" s="173">
        <f t="shared" si="12"/>
        <v>36.349999999999454</v>
      </c>
    </row>
    <row r="791" spans="1:14" ht="25.5" customHeight="1" x14ac:dyDescent="0.2">
      <c r="A791" s="201"/>
      <c r="B791" s="201"/>
      <c r="C791" s="149" t="s">
        <v>2291</v>
      </c>
      <c r="D791" s="54" t="s">
        <v>2292</v>
      </c>
      <c r="E791" s="147" t="s">
        <v>2293</v>
      </c>
      <c r="F791" s="151">
        <v>8036.6</v>
      </c>
      <c r="H791" s="220"/>
      <c r="I791" s="220"/>
      <c r="J791" s="149" t="s">
        <v>2291</v>
      </c>
      <c r="K791" s="54" t="s">
        <v>2292</v>
      </c>
      <c r="L791" s="147" t="s">
        <v>2293</v>
      </c>
      <c r="M791" s="151">
        <v>7997.22</v>
      </c>
      <c r="N791" s="173">
        <f t="shared" si="12"/>
        <v>39.380000000000109</v>
      </c>
    </row>
    <row r="792" spans="1:14" ht="25.5" customHeight="1" x14ac:dyDescent="0.2">
      <c r="A792" s="201"/>
      <c r="B792" s="201"/>
      <c r="C792" s="149" t="s">
        <v>2294</v>
      </c>
      <c r="D792" s="54" t="s">
        <v>2295</v>
      </c>
      <c r="E792" s="147" t="s">
        <v>2296</v>
      </c>
      <c r="F792" s="151">
        <v>8654.7999999999993</v>
      </c>
      <c r="H792" s="220"/>
      <c r="I792" s="220"/>
      <c r="J792" s="149" t="s">
        <v>2294</v>
      </c>
      <c r="K792" s="54" t="s">
        <v>2295</v>
      </c>
      <c r="L792" s="147" t="s">
        <v>2296</v>
      </c>
      <c r="M792" s="151">
        <v>8612.39</v>
      </c>
      <c r="N792" s="173">
        <f t="shared" si="12"/>
        <v>42.409999999999854</v>
      </c>
    </row>
    <row r="793" spans="1:14" ht="25.5" customHeight="1" x14ac:dyDescent="0.2">
      <c r="A793" s="201"/>
      <c r="B793" s="201"/>
      <c r="C793" s="149" t="s">
        <v>2297</v>
      </c>
      <c r="D793" s="54" t="s">
        <v>2298</v>
      </c>
      <c r="E793" s="147" t="s">
        <v>2299</v>
      </c>
      <c r="F793" s="151">
        <v>9891.2000000000007</v>
      </c>
      <c r="H793" s="220"/>
      <c r="I793" s="220"/>
      <c r="J793" s="149" t="s">
        <v>2297</v>
      </c>
      <c r="K793" s="54" t="s">
        <v>2298</v>
      </c>
      <c r="L793" s="147" t="s">
        <v>2299</v>
      </c>
      <c r="M793" s="151">
        <v>9842.73</v>
      </c>
      <c r="N793" s="173">
        <f t="shared" si="12"/>
        <v>48.470000000001164</v>
      </c>
    </row>
    <row r="794" spans="1:14" ht="25.5" customHeight="1" x14ac:dyDescent="0.2">
      <c r="A794" s="201"/>
      <c r="B794" s="201"/>
      <c r="C794" s="149" t="s">
        <v>2300</v>
      </c>
      <c r="D794" s="54" t="s">
        <v>2301</v>
      </c>
      <c r="E794" s="147" t="s">
        <v>2302</v>
      </c>
      <c r="F794" s="151">
        <v>11127.6</v>
      </c>
      <c r="H794" s="220"/>
      <c r="I794" s="220"/>
      <c r="J794" s="149" t="s">
        <v>2300</v>
      </c>
      <c r="K794" s="54" t="s">
        <v>2301</v>
      </c>
      <c r="L794" s="147" t="s">
        <v>2302</v>
      </c>
      <c r="M794" s="151">
        <v>11073.07</v>
      </c>
      <c r="N794" s="173">
        <f t="shared" si="12"/>
        <v>54.530000000000655</v>
      </c>
    </row>
    <row r="795" spans="1:14" ht="25.5" customHeight="1" x14ac:dyDescent="0.2">
      <c r="A795" s="201"/>
      <c r="B795" s="201"/>
      <c r="C795" s="149" t="s">
        <v>2303</v>
      </c>
      <c r="D795" s="54" t="s">
        <v>2304</v>
      </c>
      <c r="E795" s="147" t="s">
        <v>2305</v>
      </c>
      <c r="F795" s="151">
        <v>12364</v>
      </c>
      <c r="H795" s="220"/>
      <c r="I795" s="220"/>
      <c r="J795" s="149" t="s">
        <v>2303</v>
      </c>
      <c r="K795" s="54" t="s">
        <v>2304</v>
      </c>
      <c r="L795" s="147" t="s">
        <v>2305</v>
      </c>
      <c r="M795" s="151">
        <v>12303.41</v>
      </c>
      <c r="N795" s="173">
        <f t="shared" si="12"/>
        <v>60.590000000000146</v>
      </c>
    </row>
    <row r="796" spans="1:14" ht="25.5" customHeight="1" x14ac:dyDescent="0.2">
      <c r="A796" s="201"/>
      <c r="B796" s="201"/>
      <c r="C796" s="149" t="s">
        <v>2306</v>
      </c>
      <c r="D796" s="54" t="s">
        <v>2307</v>
      </c>
      <c r="E796" s="147" t="s">
        <v>2308</v>
      </c>
      <c r="F796" s="151">
        <v>13600.4</v>
      </c>
      <c r="H796" s="220"/>
      <c r="I796" s="220"/>
      <c r="J796" s="149" t="s">
        <v>2306</v>
      </c>
      <c r="K796" s="54" t="s">
        <v>2307</v>
      </c>
      <c r="L796" s="147" t="s">
        <v>2308</v>
      </c>
      <c r="M796" s="151">
        <v>13533.75</v>
      </c>
      <c r="N796" s="173">
        <f t="shared" si="12"/>
        <v>66.649999999999636</v>
      </c>
    </row>
    <row r="797" spans="1:14" ht="25.5" customHeight="1" x14ac:dyDescent="0.2">
      <c r="A797" s="201"/>
      <c r="B797" s="201"/>
      <c r="C797" s="149" t="s">
        <v>2309</v>
      </c>
      <c r="D797" s="54"/>
      <c r="E797" s="147" t="s">
        <v>2310</v>
      </c>
      <c r="F797" s="151"/>
      <c r="H797" s="220"/>
      <c r="I797" s="220"/>
      <c r="J797" s="149" t="s">
        <v>2309</v>
      </c>
      <c r="K797" s="54"/>
      <c r="L797" s="147" t="s">
        <v>2310</v>
      </c>
      <c r="M797" s="151"/>
      <c r="N797" s="173">
        <f t="shared" si="12"/>
        <v>0</v>
      </c>
    </row>
    <row r="798" spans="1:14" ht="25.5" customHeight="1" x14ac:dyDescent="0.2">
      <c r="A798" s="201"/>
      <c r="B798" s="201"/>
      <c r="C798" s="149" t="s">
        <v>2311</v>
      </c>
      <c r="D798" s="54" t="s">
        <v>2312</v>
      </c>
      <c r="E798" s="147" t="s">
        <v>2313</v>
      </c>
      <c r="F798" s="151">
        <v>15661.06</v>
      </c>
      <c r="H798" s="220"/>
      <c r="I798" s="220"/>
      <c r="J798" s="149" t="s">
        <v>2311</v>
      </c>
      <c r="K798" s="54" t="s">
        <v>2312</v>
      </c>
      <c r="L798" s="147" t="s">
        <v>2313</v>
      </c>
      <c r="M798" s="151">
        <v>15584.32</v>
      </c>
      <c r="N798" s="173">
        <f t="shared" si="12"/>
        <v>76.739999999999782</v>
      </c>
    </row>
    <row r="799" spans="1:14" ht="25.5" customHeight="1" x14ac:dyDescent="0.2">
      <c r="A799" s="201"/>
      <c r="B799" s="201"/>
      <c r="C799" s="149" t="s">
        <v>2314</v>
      </c>
      <c r="D799" s="54" t="s">
        <v>2315</v>
      </c>
      <c r="E799" s="147" t="s">
        <v>2316</v>
      </c>
      <c r="F799" s="151">
        <v>18133.86</v>
      </c>
      <c r="H799" s="220"/>
      <c r="I799" s="220"/>
      <c r="J799" s="149" t="s">
        <v>2314</v>
      </c>
      <c r="K799" s="54" t="s">
        <v>2315</v>
      </c>
      <c r="L799" s="147" t="s">
        <v>2316</v>
      </c>
      <c r="M799" s="151">
        <v>18045</v>
      </c>
      <c r="N799" s="173">
        <f t="shared" si="12"/>
        <v>88.860000000000582</v>
      </c>
    </row>
    <row r="800" spans="1:14" ht="25.5" customHeight="1" x14ac:dyDescent="0.2">
      <c r="A800" s="201"/>
      <c r="B800" s="201"/>
      <c r="C800" s="149" t="s">
        <v>2317</v>
      </c>
      <c r="D800" s="54" t="s">
        <v>2318</v>
      </c>
      <c r="E800" s="147" t="s">
        <v>2319</v>
      </c>
      <c r="F800" s="151">
        <v>20606.66</v>
      </c>
      <c r="H800" s="220"/>
      <c r="I800" s="220"/>
      <c r="J800" s="149" t="s">
        <v>2317</v>
      </c>
      <c r="K800" s="54" t="s">
        <v>2318</v>
      </c>
      <c r="L800" s="147" t="s">
        <v>2319</v>
      </c>
      <c r="M800" s="151">
        <v>20505.689999999999</v>
      </c>
      <c r="N800" s="173">
        <f t="shared" si="12"/>
        <v>100.97000000000116</v>
      </c>
    </row>
    <row r="801" spans="1:14" ht="25.5" customHeight="1" x14ac:dyDescent="0.2">
      <c r="A801" s="201"/>
      <c r="B801" s="201"/>
      <c r="C801" s="149" t="s">
        <v>2320</v>
      </c>
      <c r="D801" s="54" t="s">
        <v>2321</v>
      </c>
      <c r="E801" s="147" t="s">
        <v>2322</v>
      </c>
      <c r="F801" s="151">
        <v>23079.46</v>
      </c>
      <c r="H801" s="220"/>
      <c r="I801" s="220"/>
      <c r="J801" s="149" t="s">
        <v>2320</v>
      </c>
      <c r="K801" s="54" t="s">
        <v>2321</v>
      </c>
      <c r="L801" s="147" t="s">
        <v>2322</v>
      </c>
      <c r="M801" s="151">
        <v>22966.37</v>
      </c>
      <c r="N801" s="173">
        <f t="shared" si="12"/>
        <v>113.09000000000015</v>
      </c>
    </row>
    <row r="802" spans="1:14" ht="25.5" customHeight="1" x14ac:dyDescent="0.2">
      <c r="A802" s="201"/>
      <c r="B802" s="201"/>
      <c r="C802" s="149" t="s">
        <v>2323</v>
      </c>
      <c r="D802" s="54" t="s">
        <v>2324</v>
      </c>
      <c r="E802" s="147" t="s">
        <v>2325</v>
      </c>
      <c r="F802" s="151">
        <v>26376.52</v>
      </c>
      <c r="H802" s="220"/>
      <c r="I802" s="220"/>
      <c r="J802" s="149" t="s">
        <v>2323</v>
      </c>
      <c r="K802" s="54" t="s">
        <v>2324</v>
      </c>
      <c r="L802" s="147" t="s">
        <v>2325</v>
      </c>
      <c r="M802" s="151">
        <v>26247.279999999999</v>
      </c>
      <c r="N802" s="173">
        <f t="shared" si="12"/>
        <v>129.2400000000016</v>
      </c>
    </row>
    <row r="803" spans="1:14" ht="25.5" customHeight="1" x14ac:dyDescent="0.2">
      <c r="A803" s="201"/>
      <c r="B803" s="201"/>
      <c r="C803" s="149" t="s">
        <v>2326</v>
      </c>
      <c r="D803" s="54" t="s">
        <v>2327</v>
      </c>
      <c r="E803" s="147" t="s">
        <v>2328</v>
      </c>
      <c r="F803" s="151">
        <v>31322.12</v>
      </c>
      <c r="H803" s="220"/>
      <c r="I803" s="220"/>
      <c r="J803" s="149" t="s">
        <v>2326</v>
      </c>
      <c r="K803" s="54" t="s">
        <v>2327</v>
      </c>
      <c r="L803" s="147" t="s">
        <v>2328</v>
      </c>
      <c r="M803" s="151">
        <v>31168.639999999999</v>
      </c>
      <c r="N803" s="173">
        <f t="shared" si="12"/>
        <v>153.47999999999956</v>
      </c>
    </row>
    <row r="804" spans="1:14" ht="25.5" customHeight="1" x14ac:dyDescent="0.2">
      <c r="A804" s="201"/>
      <c r="B804" s="201"/>
      <c r="C804" s="149" t="s">
        <v>2329</v>
      </c>
      <c r="D804" s="54" t="s">
        <v>2330</v>
      </c>
      <c r="E804" s="147" t="s">
        <v>2331</v>
      </c>
      <c r="F804" s="151">
        <v>36267.72</v>
      </c>
      <c r="H804" s="220"/>
      <c r="I804" s="220"/>
      <c r="J804" s="149" t="s">
        <v>2329</v>
      </c>
      <c r="K804" s="54" t="s">
        <v>2330</v>
      </c>
      <c r="L804" s="147" t="s">
        <v>2331</v>
      </c>
      <c r="M804" s="151">
        <v>36090.01</v>
      </c>
      <c r="N804" s="173">
        <f t="shared" si="12"/>
        <v>177.70999999999913</v>
      </c>
    </row>
    <row r="805" spans="1:14" ht="25.5" customHeight="1" x14ac:dyDescent="0.2">
      <c r="A805" s="201"/>
      <c r="B805" s="201"/>
      <c r="C805" s="149" t="s">
        <v>2332</v>
      </c>
      <c r="D805" s="54" t="s">
        <v>2333</v>
      </c>
      <c r="E805" s="147" t="s">
        <v>2334</v>
      </c>
      <c r="F805" s="151">
        <v>42861.85</v>
      </c>
      <c r="H805" s="220"/>
      <c r="I805" s="220"/>
      <c r="J805" s="149" t="s">
        <v>2332</v>
      </c>
      <c r="K805" s="54" t="s">
        <v>2333</v>
      </c>
      <c r="L805" s="147" t="s">
        <v>2334</v>
      </c>
      <c r="M805" s="151">
        <v>42651.82</v>
      </c>
      <c r="N805" s="173">
        <f t="shared" si="12"/>
        <v>210.02999999999884</v>
      </c>
    </row>
    <row r="806" spans="1:14" ht="25.5" customHeight="1" x14ac:dyDescent="0.2">
      <c r="A806" s="201"/>
      <c r="B806" s="201"/>
      <c r="C806" s="149" t="s">
        <v>2335</v>
      </c>
      <c r="D806" s="54" t="s">
        <v>2336</v>
      </c>
      <c r="E806" s="147" t="s">
        <v>2337</v>
      </c>
      <c r="F806" s="151">
        <v>52753.05</v>
      </c>
      <c r="H806" s="220"/>
      <c r="I806" s="220"/>
      <c r="J806" s="149" t="s">
        <v>2335</v>
      </c>
      <c r="K806" s="54" t="s">
        <v>2336</v>
      </c>
      <c r="L806" s="147" t="s">
        <v>2337</v>
      </c>
      <c r="M806" s="151">
        <v>52494.55</v>
      </c>
      <c r="N806" s="173">
        <f t="shared" si="12"/>
        <v>258.5</v>
      </c>
    </row>
    <row r="807" spans="1:14" ht="25.5" customHeight="1" x14ac:dyDescent="0.2">
      <c r="A807" s="202"/>
      <c r="B807" s="202"/>
      <c r="C807" s="149" t="s">
        <v>2338</v>
      </c>
      <c r="D807" s="54" t="s">
        <v>2339</v>
      </c>
      <c r="E807" s="147" t="s">
        <v>2340</v>
      </c>
      <c r="F807" s="151">
        <v>62644.25</v>
      </c>
      <c r="H807" s="221"/>
      <c r="I807" s="221"/>
      <c r="J807" s="149" t="s">
        <v>2338</v>
      </c>
      <c r="K807" s="54" t="s">
        <v>2339</v>
      </c>
      <c r="L807" s="147" t="s">
        <v>2340</v>
      </c>
      <c r="M807" s="151">
        <v>62337.279999999999</v>
      </c>
      <c r="N807" s="173">
        <f t="shared" si="12"/>
        <v>306.97000000000116</v>
      </c>
    </row>
    <row r="808" spans="1:14" ht="25.5" customHeight="1" x14ac:dyDescent="0.2">
      <c r="A808" s="203" t="s">
        <v>2341</v>
      </c>
      <c r="B808" s="203" t="s">
        <v>84</v>
      </c>
      <c r="C808" s="149"/>
      <c r="D808" s="54"/>
      <c r="E808" s="212" t="s">
        <v>2342</v>
      </c>
      <c r="F808" s="213"/>
      <c r="H808" s="203" t="s">
        <v>2341</v>
      </c>
      <c r="I808" s="203" t="s">
        <v>84</v>
      </c>
      <c r="J808" s="149"/>
      <c r="K808" s="54"/>
      <c r="L808" s="231" t="s">
        <v>2342</v>
      </c>
      <c r="M808" s="225"/>
      <c r="N808" s="173">
        <f t="shared" si="12"/>
        <v>0</v>
      </c>
    </row>
    <row r="809" spans="1:14" ht="25.5" customHeight="1" x14ac:dyDescent="0.2">
      <c r="A809" s="201"/>
      <c r="B809" s="201"/>
      <c r="C809" s="204" t="s">
        <v>2343</v>
      </c>
      <c r="D809" s="54" t="s">
        <v>2344</v>
      </c>
      <c r="E809" s="147" t="s">
        <v>2345</v>
      </c>
      <c r="F809" s="214">
        <v>324.39999999999998</v>
      </c>
      <c r="H809" s="220"/>
      <c r="I809" s="220"/>
      <c r="J809" s="229" t="s">
        <v>2343</v>
      </c>
      <c r="K809" s="54" t="s">
        <v>2344</v>
      </c>
      <c r="L809" s="147" t="s">
        <v>2345</v>
      </c>
      <c r="M809" s="232">
        <v>331.57</v>
      </c>
      <c r="N809" s="173">
        <f t="shared" si="12"/>
        <v>-7.1700000000000159</v>
      </c>
    </row>
    <row r="810" spans="1:14" ht="25.5" customHeight="1" x14ac:dyDescent="0.2">
      <c r="A810" s="201"/>
      <c r="B810" s="201"/>
      <c r="C810" s="205"/>
      <c r="D810" s="54" t="s">
        <v>2346</v>
      </c>
      <c r="E810" s="147" t="s">
        <v>2347</v>
      </c>
      <c r="F810" s="215"/>
      <c r="H810" s="220"/>
      <c r="I810" s="220"/>
      <c r="J810" s="225"/>
      <c r="K810" s="54" t="s">
        <v>2346</v>
      </c>
      <c r="L810" s="147" t="s">
        <v>2347</v>
      </c>
      <c r="M810" s="233"/>
      <c r="N810" s="173">
        <f t="shared" si="12"/>
        <v>0</v>
      </c>
    </row>
    <row r="811" spans="1:14" ht="25.5" customHeight="1" x14ac:dyDescent="0.2">
      <c r="A811" s="201"/>
      <c r="B811" s="201"/>
      <c r="C811" s="206"/>
      <c r="D811" s="54" t="s">
        <v>2348</v>
      </c>
      <c r="E811" s="147" t="s">
        <v>2349</v>
      </c>
      <c r="F811" s="216"/>
      <c r="H811" s="220"/>
      <c r="I811" s="220"/>
      <c r="J811" s="225"/>
      <c r="K811" s="54" t="s">
        <v>2348</v>
      </c>
      <c r="L811" s="147" t="s">
        <v>2349</v>
      </c>
      <c r="M811" s="233"/>
      <c r="N811" s="173">
        <f t="shared" si="12"/>
        <v>0</v>
      </c>
    </row>
    <row r="812" spans="1:14" ht="25.5" customHeight="1" x14ac:dyDescent="0.2">
      <c r="A812" s="201"/>
      <c r="B812" s="201"/>
      <c r="C812" s="204" t="s">
        <v>2350</v>
      </c>
      <c r="D812" s="54" t="s">
        <v>2351</v>
      </c>
      <c r="E812" s="147" t="s">
        <v>2352</v>
      </c>
      <c r="F812" s="214">
        <v>811</v>
      </c>
      <c r="H812" s="220"/>
      <c r="I812" s="220"/>
      <c r="J812" s="229" t="s">
        <v>2350</v>
      </c>
      <c r="K812" s="54" t="s">
        <v>2351</v>
      </c>
      <c r="L812" s="147" t="s">
        <v>2352</v>
      </c>
      <c r="M812" s="232">
        <v>795.77</v>
      </c>
      <c r="N812" s="173">
        <f t="shared" si="12"/>
        <v>15.230000000000018</v>
      </c>
    </row>
    <row r="813" spans="1:14" ht="25.5" customHeight="1" x14ac:dyDescent="0.2">
      <c r="A813" s="201"/>
      <c r="B813" s="201"/>
      <c r="C813" s="205"/>
      <c r="D813" s="54" t="s">
        <v>2353</v>
      </c>
      <c r="E813" s="147" t="s">
        <v>2354</v>
      </c>
      <c r="F813" s="215"/>
      <c r="H813" s="220"/>
      <c r="I813" s="220"/>
      <c r="J813" s="225"/>
      <c r="K813" s="54" t="s">
        <v>2353</v>
      </c>
      <c r="L813" s="147" t="s">
        <v>2354</v>
      </c>
      <c r="M813" s="233"/>
      <c r="N813" s="173">
        <f t="shared" si="12"/>
        <v>0</v>
      </c>
    </row>
    <row r="814" spans="1:14" ht="12.75" customHeight="1" x14ac:dyDescent="0.2">
      <c r="A814" s="201"/>
      <c r="B814" s="201"/>
      <c r="C814" s="206"/>
      <c r="D814" s="54" t="s">
        <v>2355</v>
      </c>
      <c r="E814" s="147" t="s">
        <v>2356</v>
      </c>
      <c r="F814" s="216"/>
      <c r="H814" s="220"/>
      <c r="I814" s="220"/>
      <c r="J814" s="225"/>
      <c r="K814" s="54" t="s">
        <v>2355</v>
      </c>
      <c r="L814" s="147" t="s">
        <v>2356</v>
      </c>
      <c r="M814" s="233"/>
      <c r="N814" s="173">
        <f t="shared" si="12"/>
        <v>0</v>
      </c>
    </row>
    <row r="815" spans="1:14" ht="12.75" customHeight="1" x14ac:dyDescent="0.2">
      <c r="A815" s="201"/>
      <c r="B815" s="201"/>
      <c r="C815" s="204" t="s">
        <v>2357</v>
      </c>
      <c r="D815" s="54" t="s">
        <v>2358</v>
      </c>
      <c r="E815" s="147" t="s">
        <v>2359</v>
      </c>
      <c r="F815" s="214">
        <v>1622</v>
      </c>
      <c r="H815" s="220"/>
      <c r="I815" s="220"/>
      <c r="J815" s="229" t="s">
        <v>2357</v>
      </c>
      <c r="K815" s="54" t="s">
        <v>2358</v>
      </c>
      <c r="L815" s="147" t="s">
        <v>2359</v>
      </c>
      <c r="M815" s="232">
        <v>1657.85</v>
      </c>
      <c r="N815" s="173">
        <f t="shared" si="12"/>
        <v>-35.849999999999909</v>
      </c>
    </row>
    <row r="816" spans="1:14" ht="38.25" customHeight="1" x14ac:dyDescent="0.2">
      <c r="A816" s="201"/>
      <c r="B816" s="201"/>
      <c r="C816" s="205"/>
      <c r="D816" s="54" t="s">
        <v>2360</v>
      </c>
      <c r="E816" s="147" t="s">
        <v>2361</v>
      </c>
      <c r="F816" s="215"/>
      <c r="H816" s="220"/>
      <c r="I816" s="220"/>
      <c r="J816" s="225"/>
      <c r="K816" s="54" t="s">
        <v>2360</v>
      </c>
      <c r="L816" s="147" t="s">
        <v>2361</v>
      </c>
      <c r="M816" s="233"/>
      <c r="N816" s="173">
        <f t="shared" si="12"/>
        <v>0</v>
      </c>
    </row>
    <row r="817" spans="1:14" ht="38.25" customHeight="1" x14ac:dyDescent="0.2">
      <c r="A817" s="201"/>
      <c r="B817" s="201"/>
      <c r="C817" s="206"/>
      <c r="D817" s="54" t="s">
        <v>2362</v>
      </c>
      <c r="E817" s="147" t="s">
        <v>2363</v>
      </c>
      <c r="F817" s="216"/>
      <c r="H817" s="220"/>
      <c r="I817" s="220"/>
      <c r="J817" s="225"/>
      <c r="K817" s="54" t="s">
        <v>2362</v>
      </c>
      <c r="L817" s="147" t="s">
        <v>2363</v>
      </c>
      <c r="M817" s="233"/>
      <c r="N817" s="173">
        <f t="shared" si="12"/>
        <v>0</v>
      </c>
    </row>
    <row r="818" spans="1:14" ht="12.75" customHeight="1" x14ac:dyDescent="0.2">
      <c r="A818" s="201"/>
      <c r="B818" s="201"/>
      <c r="C818" s="204" t="s">
        <v>2364</v>
      </c>
      <c r="D818" s="54" t="s">
        <v>2365</v>
      </c>
      <c r="E818" s="147" t="s">
        <v>2366</v>
      </c>
      <c r="F818" s="214">
        <v>2919.6</v>
      </c>
      <c r="H818" s="220"/>
      <c r="I818" s="220"/>
      <c r="J818" s="229" t="s">
        <v>2364</v>
      </c>
      <c r="K818" s="54" t="s">
        <v>2365</v>
      </c>
      <c r="L818" s="147" t="s">
        <v>2366</v>
      </c>
      <c r="M818" s="232">
        <v>2984.13</v>
      </c>
      <c r="N818" s="173">
        <f t="shared" si="12"/>
        <v>-64.5300000000002</v>
      </c>
    </row>
    <row r="819" spans="1:14" ht="38.25" customHeight="1" x14ac:dyDescent="0.2">
      <c r="A819" s="201"/>
      <c r="B819" s="201"/>
      <c r="C819" s="205"/>
      <c r="D819" s="54" t="s">
        <v>2367</v>
      </c>
      <c r="E819" s="147" t="s">
        <v>2368</v>
      </c>
      <c r="F819" s="215"/>
      <c r="H819" s="220"/>
      <c r="I819" s="220"/>
      <c r="J819" s="225"/>
      <c r="K819" s="54" t="s">
        <v>2367</v>
      </c>
      <c r="L819" s="147" t="s">
        <v>2368</v>
      </c>
      <c r="M819" s="233"/>
      <c r="N819" s="173">
        <f t="shared" si="12"/>
        <v>0</v>
      </c>
    </row>
    <row r="820" spans="1:14" ht="38.25" customHeight="1" x14ac:dyDescent="0.2">
      <c r="A820" s="201"/>
      <c r="B820" s="201"/>
      <c r="C820" s="206"/>
      <c r="D820" s="54" t="s">
        <v>2369</v>
      </c>
      <c r="E820" s="147" t="s">
        <v>2370</v>
      </c>
      <c r="F820" s="216"/>
      <c r="H820" s="220"/>
      <c r="I820" s="220"/>
      <c r="J820" s="225"/>
      <c r="K820" s="54" t="s">
        <v>2369</v>
      </c>
      <c r="L820" s="147" t="s">
        <v>2370</v>
      </c>
      <c r="M820" s="233"/>
      <c r="N820" s="173">
        <f t="shared" si="12"/>
        <v>0</v>
      </c>
    </row>
    <row r="821" spans="1:14" ht="12.75" customHeight="1" x14ac:dyDescent="0.2">
      <c r="A821" s="201"/>
      <c r="B821" s="201"/>
      <c r="C821" s="204" t="s">
        <v>2371</v>
      </c>
      <c r="D821" s="54" t="s">
        <v>2372</v>
      </c>
      <c r="E821" s="147" t="s">
        <v>2373</v>
      </c>
      <c r="F821" s="214">
        <v>4866</v>
      </c>
      <c r="H821" s="220"/>
      <c r="I821" s="220"/>
      <c r="J821" s="229" t="s">
        <v>2371</v>
      </c>
      <c r="K821" s="54" t="s">
        <v>2372</v>
      </c>
      <c r="L821" s="147" t="s">
        <v>2373</v>
      </c>
      <c r="M821" s="232">
        <v>4973.55</v>
      </c>
      <c r="N821" s="173">
        <f t="shared" si="12"/>
        <v>-107.55000000000018</v>
      </c>
    </row>
    <row r="822" spans="1:14" ht="38.25" customHeight="1" x14ac:dyDescent="0.2">
      <c r="A822" s="201"/>
      <c r="B822" s="201"/>
      <c r="C822" s="205"/>
      <c r="D822" s="54" t="s">
        <v>2374</v>
      </c>
      <c r="E822" s="147" t="s">
        <v>2375</v>
      </c>
      <c r="F822" s="215"/>
      <c r="H822" s="220"/>
      <c r="I822" s="220"/>
      <c r="J822" s="225"/>
      <c r="K822" s="54" t="s">
        <v>2374</v>
      </c>
      <c r="L822" s="147" t="s">
        <v>2375</v>
      </c>
      <c r="M822" s="233"/>
      <c r="N822" s="173">
        <f t="shared" si="12"/>
        <v>0</v>
      </c>
    </row>
    <row r="823" spans="1:14" ht="38.25" customHeight="1" x14ac:dyDescent="0.2">
      <c r="A823" s="201"/>
      <c r="B823" s="201"/>
      <c r="C823" s="206"/>
      <c r="D823" s="54" t="s">
        <v>2376</v>
      </c>
      <c r="E823" s="147" t="s">
        <v>2377</v>
      </c>
      <c r="F823" s="216"/>
      <c r="H823" s="220"/>
      <c r="I823" s="220"/>
      <c r="J823" s="225"/>
      <c r="K823" s="54" t="s">
        <v>2376</v>
      </c>
      <c r="L823" s="147" t="s">
        <v>2377</v>
      </c>
      <c r="M823" s="233"/>
      <c r="N823" s="173">
        <f t="shared" si="12"/>
        <v>0</v>
      </c>
    </row>
    <row r="824" spans="1:14" ht="12.75" customHeight="1" x14ac:dyDescent="0.2">
      <c r="A824" s="201"/>
      <c r="B824" s="201"/>
      <c r="C824" s="204" t="s">
        <v>2378</v>
      </c>
      <c r="D824" s="54" t="s">
        <v>2379</v>
      </c>
      <c r="E824" s="147" t="s">
        <v>2380</v>
      </c>
      <c r="F824" s="214">
        <v>7136.8</v>
      </c>
      <c r="H824" s="220"/>
      <c r="I824" s="220"/>
      <c r="J824" s="229" t="s">
        <v>2378</v>
      </c>
      <c r="K824" s="54" t="s">
        <v>2379</v>
      </c>
      <c r="L824" s="147" t="s">
        <v>2380</v>
      </c>
      <c r="M824" s="232">
        <v>7294.54</v>
      </c>
      <c r="N824" s="173">
        <f t="shared" si="12"/>
        <v>-157.73999999999978</v>
      </c>
    </row>
    <row r="825" spans="1:14" ht="38.25" customHeight="1" x14ac:dyDescent="0.2">
      <c r="A825" s="201"/>
      <c r="B825" s="201"/>
      <c r="C825" s="205"/>
      <c r="D825" s="54" t="s">
        <v>2381</v>
      </c>
      <c r="E825" s="147" t="s">
        <v>2382</v>
      </c>
      <c r="F825" s="215"/>
      <c r="H825" s="220"/>
      <c r="I825" s="220"/>
      <c r="J825" s="225"/>
      <c r="K825" s="54" t="s">
        <v>2381</v>
      </c>
      <c r="L825" s="147" t="s">
        <v>2382</v>
      </c>
      <c r="M825" s="233"/>
      <c r="N825" s="173">
        <f t="shared" si="12"/>
        <v>0</v>
      </c>
    </row>
    <row r="826" spans="1:14" ht="38.25" customHeight="1" x14ac:dyDescent="0.2">
      <c r="A826" s="201"/>
      <c r="B826" s="201"/>
      <c r="C826" s="206"/>
      <c r="D826" s="54" t="s">
        <v>2383</v>
      </c>
      <c r="E826" s="147" t="s">
        <v>2384</v>
      </c>
      <c r="F826" s="216"/>
      <c r="H826" s="220"/>
      <c r="I826" s="220"/>
      <c r="J826" s="225"/>
      <c r="K826" s="54" t="s">
        <v>2383</v>
      </c>
      <c r="L826" s="147" t="s">
        <v>2384</v>
      </c>
      <c r="M826" s="233"/>
      <c r="N826" s="173">
        <f t="shared" si="12"/>
        <v>0</v>
      </c>
    </row>
    <row r="827" spans="1:14" ht="12.75" customHeight="1" x14ac:dyDescent="0.2">
      <c r="A827" s="201"/>
      <c r="B827" s="201"/>
      <c r="C827" s="204" t="s">
        <v>2385</v>
      </c>
      <c r="D827" s="54" t="s">
        <v>2386</v>
      </c>
      <c r="E827" s="147" t="s">
        <v>2387</v>
      </c>
      <c r="F827" s="214">
        <v>10705.2</v>
      </c>
      <c r="H827" s="220"/>
      <c r="I827" s="220"/>
      <c r="J827" s="229" t="s">
        <v>2385</v>
      </c>
      <c r="K827" s="54" t="s">
        <v>2386</v>
      </c>
      <c r="L827" s="147" t="s">
        <v>2387</v>
      </c>
      <c r="M827" s="232">
        <v>10941.81</v>
      </c>
      <c r="N827" s="173">
        <f t="shared" si="12"/>
        <v>-236.60999999999876</v>
      </c>
    </row>
    <row r="828" spans="1:14" ht="38.25" customHeight="1" x14ac:dyDescent="0.2">
      <c r="A828" s="201"/>
      <c r="B828" s="201"/>
      <c r="C828" s="205"/>
      <c r="D828" s="54" t="s">
        <v>2388</v>
      </c>
      <c r="E828" s="147" t="s">
        <v>2389</v>
      </c>
      <c r="F828" s="215"/>
      <c r="H828" s="220"/>
      <c r="I828" s="220"/>
      <c r="J828" s="225"/>
      <c r="K828" s="54" t="s">
        <v>2388</v>
      </c>
      <c r="L828" s="147" t="s">
        <v>2389</v>
      </c>
      <c r="M828" s="233"/>
      <c r="N828" s="173">
        <f t="shared" si="12"/>
        <v>0</v>
      </c>
    </row>
    <row r="829" spans="1:14" ht="38.25" customHeight="1" x14ac:dyDescent="0.2">
      <c r="A829" s="201"/>
      <c r="B829" s="201"/>
      <c r="C829" s="206"/>
      <c r="D829" s="54" t="s">
        <v>2390</v>
      </c>
      <c r="E829" s="147" t="s">
        <v>2391</v>
      </c>
      <c r="F829" s="216"/>
      <c r="H829" s="220"/>
      <c r="I829" s="220"/>
      <c r="J829" s="225"/>
      <c r="K829" s="54" t="s">
        <v>2390</v>
      </c>
      <c r="L829" s="147" t="s">
        <v>2391</v>
      </c>
      <c r="M829" s="233"/>
      <c r="N829" s="173">
        <f t="shared" si="12"/>
        <v>0</v>
      </c>
    </row>
    <row r="830" spans="1:14" ht="12.75" customHeight="1" x14ac:dyDescent="0.2">
      <c r="A830" s="201"/>
      <c r="B830" s="201"/>
      <c r="C830" s="204" t="s">
        <v>2392</v>
      </c>
      <c r="D830" s="54" t="s">
        <v>2393</v>
      </c>
      <c r="E830" s="147" t="s">
        <v>2394</v>
      </c>
      <c r="F830" s="214">
        <v>15571.2</v>
      </c>
      <c r="H830" s="220"/>
      <c r="I830" s="220"/>
      <c r="J830" s="229" t="s">
        <v>2392</v>
      </c>
      <c r="K830" s="54" t="s">
        <v>2393</v>
      </c>
      <c r="L830" s="147" t="s">
        <v>2394</v>
      </c>
      <c r="M830" s="232">
        <v>15915.36</v>
      </c>
      <c r="N830" s="173">
        <f t="shared" si="12"/>
        <v>-344.15999999999985</v>
      </c>
    </row>
    <row r="831" spans="1:14" ht="38.25" customHeight="1" x14ac:dyDescent="0.2">
      <c r="A831" s="201"/>
      <c r="B831" s="201"/>
      <c r="C831" s="205"/>
      <c r="D831" s="54" t="s">
        <v>2395</v>
      </c>
      <c r="E831" s="147" t="s">
        <v>2396</v>
      </c>
      <c r="F831" s="215"/>
      <c r="H831" s="220"/>
      <c r="I831" s="220"/>
      <c r="J831" s="225"/>
      <c r="K831" s="54" t="s">
        <v>2395</v>
      </c>
      <c r="L831" s="147" t="s">
        <v>2396</v>
      </c>
      <c r="M831" s="233"/>
      <c r="N831" s="173">
        <f t="shared" si="12"/>
        <v>0</v>
      </c>
    </row>
    <row r="832" spans="1:14" ht="38.25" customHeight="1" x14ac:dyDescent="0.2">
      <c r="A832" s="201"/>
      <c r="B832" s="201"/>
      <c r="C832" s="206"/>
      <c r="D832" s="54" t="s">
        <v>2397</v>
      </c>
      <c r="E832" s="147" t="s">
        <v>2398</v>
      </c>
      <c r="F832" s="216"/>
      <c r="H832" s="220"/>
      <c r="I832" s="220"/>
      <c r="J832" s="225"/>
      <c r="K832" s="54" t="s">
        <v>2397</v>
      </c>
      <c r="L832" s="147" t="s">
        <v>2398</v>
      </c>
      <c r="M832" s="233"/>
      <c r="N832" s="173">
        <f t="shared" si="12"/>
        <v>0</v>
      </c>
    </row>
    <row r="833" spans="1:14" ht="12.75" customHeight="1" x14ac:dyDescent="0.2">
      <c r="A833" s="201"/>
      <c r="B833" s="201"/>
      <c r="C833" s="204" t="s">
        <v>2399</v>
      </c>
      <c r="D833" s="54" t="s">
        <v>2400</v>
      </c>
      <c r="E833" s="147" t="s">
        <v>2401</v>
      </c>
      <c r="F833" s="214">
        <v>20437.2</v>
      </c>
      <c r="H833" s="220"/>
      <c r="I833" s="220"/>
      <c r="J833" s="229" t="s">
        <v>2399</v>
      </c>
      <c r="K833" s="54" t="s">
        <v>2400</v>
      </c>
      <c r="L833" s="147" t="s">
        <v>2401</v>
      </c>
      <c r="M833" s="232">
        <v>20888.91</v>
      </c>
      <c r="N833" s="173">
        <f t="shared" si="12"/>
        <v>-451.70999999999913</v>
      </c>
    </row>
    <row r="834" spans="1:14" ht="38.25" customHeight="1" x14ac:dyDescent="0.2">
      <c r="A834" s="201"/>
      <c r="B834" s="201"/>
      <c r="C834" s="205"/>
      <c r="D834" s="54" t="s">
        <v>2402</v>
      </c>
      <c r="E834" s="147" t="s">
        <v>2403</v>
      </c>
      <c r="F834" s="215"/>
      <c r="H834" s="220"/>
      <c r="I834" s="220"/>
      <c r="J834" s="225"/>
      <c r="K834" s="54" t="s">
        <v>2402</v>
      </c>
      <c r="L834" s="147" t="s">
        <v>2403</v>
      </c>
      <c r="M834" s="233"/>
      <c r="N834" s="173">
        <f t="shared" si="12"/>
        <v>0</v>
      </c>
    </row>
    <row r="835" spans="1:14" ht="38.25" customHeight="1" x14ac:dyDescent="0.2">
      <c r="A835" s="201"/>
      <c r="B835" s="201"/>
      <c r="C835" s="206"/>
      <c r="D835" s="54" t="s">
        <v>2404</v>
      </c>
      <c r="E835" s="147" t="s">
        <v>2405</v>
      </c>
      <c r="F835" s="216"/>
      <c r="H835" s="220"/>
      <c r="I835" s="220"/>
      <c r="J835" s="225"/>
      <c r="K835" s="54" t="s">
        <v>2404</v>
      </c>
      <c r="L835" s="147" t="s">
        <v>2405</v>
      </c>
      <c r="M835" s="233"/>
      <c r="N835" s="173">
        <f t="shared" si="12"/>
        <v>0</v>
      </c>
    </row>
    <row r="836" spans="1:14" ht="25.5" customHeight="1" x14ac:dyDescent="0.2">
      <c r="A836" s="201"/>
      <c r="B836" s="201"/>
      <c r="C836" s="204" t="s">
        <v>2406</v>
      </c>
      <c r="D836" s="54" t="s">
        <v>2407</v>
      </c>
      <c r="E836" s="147" t="s">
        <v>2408</v>
      </c>
      <c r="F836" s="214">
        <v>25303.200000000001</v>
      </c>
      <c r="H836" s="220"/>
      <c r="I836" s="220"/>
      <c r="J836" s="229" t="s">
        <v>2406</v>
      </c>
      <c r="K836" s="54" t="s">
        <v>2407</v>
      </c>
      <c r="L836" s="147" t="s">
        <v>2408</v>
      </c>
      <c r="M836" s="232">
        <v>25862.46</v>
      </c>
      <c r="N836" s="173">
        <f t="shared" si="12"/>
        <v>-559.2599999999984</v>
      </c>
    </row>
    <row r="837" spans="1:14" ht="38.25" customHeight="1" x14ac:dyDescent="0.2">
      <c r="A837" s="201"/>
      <c r="B837" s="201"/>
      <c r="C837" s="205"/>
      <c r="D837" s="54" t="s">
        <v>2409</v>
      </c>
      <c r="E837" s="147" t="s">
        <v>2410</v>
      </c>
      <c r="F837" s="215"/>
      <c r="H837" s="220"/>
      <c r="I837" s="220"/>
      <c r="J837" s="225"/>
      <c r="K837" s="54" t="s">
        <v>2409</v>
      </c>
      <c r="L837" s="147" t="s">
        <v>2410</v>
      </c>
      <c r="M837" s="233"/>
      <c r="N837" s="173">
        <f t="shared" si="12"/>
        <v>0</v>
      </c>
    </row>
    <row r="838" spans="1:14" ht="38.25" customHeight="1" x14ac:dyDescent="0.2">
      <c r="A838" s="201"/>
      <c r="B838" s="201"/>
      <c r="C838" s="206"/>
      <c r="D838" s="54" t="s">
        <v>2411</v>
      </c>
      <c r="E838" s="147" t="s">
        <v>2412</v>
      </c>
      <c r="F838" s="216"/>
      <c r="H838" s="220"/>
      <c r="I838" s="220"/>
      <c r="J838" s="225"/>
      <c r="K838" s="54" t="s">
        <v>2411</v>
      </c>
      <c r="L838" s="147" t="s">
        <v>2412</v>
      </c>
      <c r="M838" s="233"/>
      <c r="N838" s="173">
        <f t="shared" si="12"/>
        <v>0</v>
      </c>
    </row>
    <row r="839" spans="1:14" ht="25.5" customHeight="1" x14ac:dyDescent="0.2">
      <c r="A839" s="201"/>
      <c r="B839" s="201"/>
      <c r="C839" s="204" t="s">
        <v>2413</v>
      </c>
      <c r="D839" s="54" t="s">
        <v>2414</v>
      </c>
      <c r="E839" s="147" t="s">
        <v>2415</v>
      </c>
      <c r="F839" s="214">
        <v>30169.200000000001</v>
      </c>
      <c r="H839" s="220"/>
      <c r="I839" s="220"/>
      <c r="J839" s="229" t="s">
        <v>2413</v>
      </c>
      <c r="K839" s="54" t="s">
        <v>2414</v>
      </c>
      <c r="L839" s="147" t="s">
        <v>2415</v>
      </c>
      <c r="M839" s="232">
        <v>30836.01</v>
      </c>
      <c r="N839" s="173">
        <f t="shared" si="12"/>
        <v>-666.80999999999767</v>
      </c>
    </row>
    <row r="840" spans="1:14" ht="38.25" customHeight="1" x14ac:dyDescent="0.2">
      <c r="A840" s="201"/>
      <c r="B840" s="201"/>
      <c r="C840" s="205"/>
      <c r="D840" s="54" t="s">
        <v>2416</v>
      </c>
      <c r="E840" s="147" t="s">
        <v>2417</v>
      </c>
      <c r="F840" s="215"/>
      <c r="H840" s="220"/>
      <c r="I840" s="220"/>
      <c r="J840" s="225"/>
      <c r="K840" s="54" t="s">
        <v>2416</v>
      </c>
      <c r="L840" s="147" t="s">
        <v>2417</v>
      </c>
      <c r="M840" s="233"/>
      <c r="N840" s="173">
        <f t="shared" si="12"/>
        <v>0</v>
      </c>
    </row>
    <row r="841" spans="1:14" ht="38.25" customHeight="1" x14ac:dyDescent="0.2">
      <c r="A841" s="201"/>
      <c r="B841" s="201"/>
      <c r="C841" s="206"/>
      <c r="D841" s="54" t="s">
        <v>2418</v>
      </c>
      <c r="E841" s="147" t="s">
        <v>2419</v>
      </c>
      <c r="F841" s="216"/>
      <c r="H841" s="220"/>
      <c r="I841" s="220"/>
      <c r="J841" s="225"/>
      <c r="K841" s="54" t="s">
        <v>2418</v>
      </c>
      <c r="L841" s="147" t="s">
        <v>2419</v>
      </c>
      <c r="M841" s="233"/>
      <c r="N841" s="173">
        <f t="shared" si="12"/>
        <v>0</v>
      </c>
    </row>
    <row r="842" spans="1:14" ht="25.5" customHeight="1" x14ac:dyDescent="0.2">
      <c r="A842" s="201"/>
      <c r="B842" s="201"/>
      <c r="C842" s="204" t="s">
        <v>2420</v>
      </c>
      <c r="D842" s="54" t="s">
        <v>2421</v>
      </c>
      <c r="E842" s="147" t="s">
        <v>2422</v>
      </c>
      <c r="F842" s="214">
        <v>35035.199999999997</v>
      </c>
      <c r="H842" s="220"/>
      <c r="I842" s="220"/>
      <c r="J842" s="229" t="s">
        <v>2420</v>
      </c>
      <c r="K842" s="54" t="s">
        <v>2421</v>
      </c>
      <c r="L842" s="147" t="s">
        <v>2422</v>
      </c>
      <c r="M842" s="232">
        <v>35809.56</v>
      </c>
      <c r="N842" s="173">
        <f t="shared" ref="N842:N905" si="13">F842-M842</f>
        <v>-774.36000000000058</v>
      </c>
    </row>
    <row r="843" spans="1:14" ht="38.25" customHeight="1" x14ac:dyDescent="0.2">
      <c r="A843" s="201"/>
      <c r="B843" s="201"/>
      <c r="C843" s="205"/>
      <c r="D843" s="54" t="s">
        <v>2423</v>
      </c>
      <c r="E843" s="147" t="s">
        <v>2424</v>
      </c>
      <c r="F843" s="215"/>
      <c r="H843" s="220"/>
      <c r="I843" s="220"/>
      <c r="J843" s="225"/>
      <c r="K843" s="54" t="s">
        <v>2423</v>
      </c>
      <c r="L843" s="147" t="s">
        <v>2424</v>
      </c>
      <c r="M843" s="233"/>
      <c r="N843" s="173">
        <f t="shared" si="13"/>
        <v>0</v>
      </c>
    </row>
    <row r="844" spans="1:14" ht="38.25" customHeight="1" x14ac:dyDescent="0.2">
      <c r="A844" s="202"/>
      <c r="B844" s="202"/>
      <c r="C844" s="206"/>
      <c r="D844" s="54" t="s">
        <v>2425</v>
      </c>
      <c r="E844" s="147" t="s">
        <v>2426</v>
      </c>
      <c r="F844" s="216"/>
      <c r="H844" s="221"/>
      <c r="I844" s="221"/>
      <c r="J844" s="225"/>
      <c r="K844" s="54" t="s">
        <v>2425</v>
      </c>
      <c r="L844" s="147" t="s">
        <v>2426</v>
      </c>
      <c r="M844" s="233"/>
      <c r="N844" s="173">
        <f t="shared" si="13"/>
        <v>0</v>
      </c>
    </row>
    <row r="845" spans="1:14" ht="25.5" customHeight="1" x14ac:dyDescent="0.2">
      <c r="A845" s="203" t="s">
        <v>2427</v>
      </c>
      <c r="B845" s="203" t="s">
        <v>86</v>
      </c>
      <c r="C845" s="149"/>
      <c r="D845" s="54"/>
      <c r="E845" s="212" t="s">
        <v>2428</v>
      </c>
      <c r="F845" s="213"/>
      <c r="H845" s="203" t="s">
        <v>2427</v>
      </c>
      <c r="I845" s="203" t="s">
        <v>86</v>
      </c>
      <c r="J845" s="149"/>
      <c r="K845" s="54"/>
      <c r="L845" s="231" t="s">
        <v>2428</v>
      </c>
      <c r="M845" s="225"/>
      <c r="N845" s="173">
        <f t="shared" si="13"/>
        <v>0</v>
      </c>
    </row>
    <row r="846" spans="1:14" ht="38.25" customHeight="1" x14ac:dyDescent="0.2">
      <c r="A846" s="201"/>
      <c r="B846" s="201"/>
      <c r="C846" s="204" t="s">
        <v>2429</v>
      </c>
      <c r="D846" s="54" t="s">
        <v>2430</v>
      </c>
      <c r="E846" s="147" t="s">
        <v>2431</v>
      </c>
      <c r="F846" s="214">
        <v>267.52999999999997</v>
      </c>
      <c r="H846" s="220"/>
      <c r="I846" s="220"/>
      <c r="J846" s="229" t="s">
        <v>2429</v>
      </c>
      <c r="K846" s="54" t="s">
        <v>2430</v>
      </c>
      <c r="L846" s="147" t="s">
        <v>2431</v>
      </c>
      <c r="M846" s="232">
        <v>265.18</v>
      </c>
      <c r="N846" s="173">
        <f t="shared" si="13"/>
        <v>2.3499999999999659</v>
      </c>
    </row>
    <row r="847" spans="1:14" ht="38.25" customHeight="1" x14ac:dyDescent="0.2">
      <c r="A847" s="201"/>
      <c r="B847" s="201"/>
      <c r="C847" s="206"/>
      <c r="D847" s="54" t="s">
        <v>2432</v>
      </c>
      <c r="E847" s="147" t="s">
        <v>2433</v>
      </c>
      <c r="F847" s="216"/>
      <c r="H847" s="220"/>
      <c r="I847" s="220"/>
      <c r="J847" s="225"/>
      <c r="K847" s="54" t="s">
        <v>2432</v>
      </c>
      <c r="L847" s="147" t="s">
        <v>2433</v>
      </c>
      <c r="M847" s="233"/>
      <c r="N847" s="173">
        <f t="shared" si="13"/>
        <v>0</v>
      </c>
    </row>
    <row r="848" spans="1:14" ht="12.75" customHeight="1" x14ac:dyDescent="0.2">
      <c r="A848" s="201"/>
      <c r="B848" s="201"/>
      <c r="C848" s="204" t="s">
        <v>2434</v>
      </c>
      <c r="D848" s="54" t="s">
        <v>2435</v>
      </c>
      <c r="E848" s="147" t="s">
        <v>2436</v>
      </c>
      <c r="F848" s="214">
        <v>615.32000000000005</v>
      </c>
      <c r="H848" s="220"/>
      <c r="I848" s="220"/>
      <c r="J848" s="229" t="s">
        <v>2434</v>
      </c>
      <c r="K848" s="54" t="s">
        <v>2435</v>
      </c>
      <c r="L848" s="147" t="s">
        <v>2436</v>
      </c>
      <c r="M848" s="232">
        <v>636.42999999999995</v>
      </c>
      <c r="N848" s="173">
        <f t="shared" si="13"/>
        <v>-21.1099999999999</v>
      </c>
    </row>
    <row r="849" spans="1:14" ht="38.25" customHeight="1" x14ac:dyDescent="0.2">
      <c r="A849" s="201"/>
      <c r="B849" s="201"/>
      <c r="C849" s="206"/>
      <c r="D849" s="54" t="s">
        <v>2437</v>
      </c>
      <c r="E849" s="147" t="s">
        <v>2438</v>
      </c>
      <c r="F849" s="216"/>
      <c r="H849" s="220"/>
      <c r="I849" s="220"/>
      <c r="J849" s="225"/>
      <c r="K849" s="54" t="s">
        <v>2437</v>
      </c>
      <c r="L849" s="147" t="s">
        <v>2438</v>
      </c>
      <c r="M849" s="233"/>
      <c r="N849" s="173">
        <f t="shared" si="13"/>
        <v>0</v>
      </c>
    </row>
    <row r="850" spans="1:14" ht="38.25" customHeight="1" x14ac:dyDescent="0.2">
      <c r="A850" s="201"/>
      <c r="B850" s="201"/>
      <c r="C850" s="204" t="s">
        <v>2439</v>
      </c>
      <c r="D850" s="54" t="s">
        <v>2440</v>
      </c>
      <c r="E850" s="147" t="s">
        <v>2441</v>
      </c>
      <c r="F850" s="214">
        <v>1310.9</v>
      </c>
      <c r="H850" s="220"/>
      <c r="I850" s="220"/>
      <c r="J850" s="229" t="s">
        <v>2439</v>
      </c>
      <c r="K850" s="54" t="s">
        <v>2440</v>
      </c>
      <c r="L850" s="147" t="s">
        <v>2441</v>
      </c>
      <c r="M850" s="232">
        <v>1299.3800000000001</v>
      </c>
      <c r="N850" s="173">
        <f t="shared" si="13"/>
        <v>11.519999999999982</v>
      </c>
    </row>
    <row r="851" spans="1:14" ht="38.25" customHeight="1" x14ac:dyDescent="0.2">
      <c r="A851" s="201"/>
      <c r="B851" s="201"/>
      <c r="C851" s="206"/>
      <c r="D851" s="54" t="s">
        <v>2442</v>
      </c>
      <c r="E851" s="147" t="s">
        <v>2443</v>
      </c>
      <c r="F851" s="216"/>
      <c r="H851" s="220"/>
      <c r="I851" s="220"/>
      <c r="J851" s="225"/>
      <c r="K851" s="54" t="s">
        <v>2442</v>
      </c>
      <c r="L851" s="147" t="s">
        <v>2443</v>
      </c>
      <c r="M851" s="233"/>
      <c r="N851" s="173">
        <f t="shared" si="13"/>
        <v>0</v>
      </c>
    </row>
    <row r="852" spans="1:14" ht="12.75" customHeight="1" x14ac:dyDescent="0.2">
      <c r="A852" s="201"/>
      <c r="B852" s="201"/>
      <c r="C852" s="204" t="s">
        <v>2444</v>
      </c>
      <c r="D852" s="54" t="s">
        <v>2445</v>
      </c>
      <c r="E852" s="147" t="s">
        <v>2446</v>
      </c>
      <c r="F852" s="214">
        <v>2407.77</v>
      </c>
      <c r="H852" s="220"/>
      <c r="I852" s="220"/>
      <c r="J852" s="229" t="s">
        <v>2444</v>
      </c>
      <c r="K852" s="54" t="s">
        <v>2445</v>
      </c>
      <c r="L852" s="147" t="s">
        <v>2446</v>
      </c>
      <c r="M852" s="232">
        <v>2386.62</v>
      </c>
      <c r="N852" s="173">
        <f t="shared" si="13"/>
        <v>21.150000000000091</v>
      </c>
    </row>
    <row r="853" spans="1:14" ht="12.75" customHeight="1" x14ac:dyDescent="0.2">
      <c r="A853" s="201"/>
      <c r="B853" s="201"/>
      <c r="C853" s="206"/>
      <c r="D853" s="54" t="s">
        <v>2447</v>
      </c>
      <c r="E853" s="147" t="s">
        <v>2448</v>
      </c>
      <c r="F853" s="216"/>
      <c r="H853" s="220"/>
      <c r="I853" s="220"/>
      <c r="J853" s="225"/>
      <c r="K853" s="54" t="s">
        <v>2447</v>
      </c>
      <c r="L853" s="147" t="s">
        <v>2448</v>
      </c>
      <c r="M853" s="233"/>
      <c r="N853" s="173">
        <f t="shared" si="13"/>
        <v>0</v>
      </c>
    </row>
    <row r="854" spans="1:14" ht="12.75" customHeight="1" x14ac:dyDescent="0.2">
      <c r="A854" s="201"/>
      <c r="B854" s="201"/>
      <c r="C854" s="204" t="s">
        <v>2449</v>
      </c>
      <c r="D854" s="54" t="s">
        <v>2450</v>
      </c>
      <c r="E854" s="147" t="s">
        <v>2451</v>
      </c>
      <c r="F854" s="214">
        <v>3905.94</v>
      </c>
      <c r="H854" s="220"/>
      <c r="I854" s="220"/>
      <c r="J854" s="229" t="s">
        <v>2449</v>
      </c>
      <c r="K854" s="54" t="s">
        <v>2450</v>
      </c>
      <c r="L854" s="147" t="s">
        <v>2451</v>
      </c>
      <c r="M854" s="232">
        <v>3871.63</v>
      </c>
      <c r="N854" s="173">
        <f t="shared" si="13"/>
        <v>34.309999999999945</v>
      </c>
    </row>
    <row r="855" spans="1:14" ht="12.75" customHeight="1" x14ac:dyDescent="0.2">
      <c r="A855" s="201"/>
      <c r="B855" s="201"/>
      <c r="C855" s="206"/>
      <c r="D855" s="54" t="s">
        <v>2452</v>
      </c>
      <c r="E855" s="147" t="s">
        <v>2453</v>
      </c>
      <c r="F855" s="216"/>
      <c r="H855" s="220"/>
      <c r="I855" s="220"/>
      <c r="J855" s="225"/>
      <c r="K855" s="54" t="s">
        <v>2452</v>
      </c>
      <c r="L855" s="147" t="s">
        <v>2453</v>
      </c>
      <c r="M855" s="233"/>
      <c r="N855" s="173">
        <f t="shared" si="13"/>
        <v>0</v>
      </c>
    </row>
    <row r="856" spans="1:14" ht="12.75" customHeight="1" x14ac:dyDescent="0.2">
      <c r="A856" s="201"/>
      <c r="B856" s="201"/>
      <c r="C856" s="204" t="s">
        <v>2454</v>
      </c>
      <c r="D856" s="54" t="s">
        <v>2455</v>
      </c>
      <c r="E856" s="147" t="s">
        <v>2456</v>
      </c>
      <c r="F856" s="214">
        <v>5885.66</v>
      </c>
      <c r="H856" s="220"/>
      <c r="I856" s="220"/>
      <c r="J856" s="229" t="s">
        <v>2454</v>
      </c>
      <c r="K856" s="54" t="s">
        <v>2455</v>
      </c>
      <c r="L856" s="147" t="s">
        <v>2456</v>
      </c>
      <c r="M856" s="232">
        <v>5860.48</v>
      </c>
      <c r="N856" s="173">
        <f t="shared" si="13"/>
        <v>25.180000000000291</v>
      </c>
    </row>
    <row r="857" spans="1:14" ht="12.75" customHeight="1" x14ac:dyDescent="0.2">
      <c r="A857" s="201"/>
      <c r="B857" s="201"/>
      <c r="C857" s="206"/>
      <c r="D857" s="54" t="s">
        <v>2457</v>
      </c>
      <c r="E857" s="147" t="s">
        <v>2458</v>
      </c>
      <c r="F857" s="216"/>
      <c r="H857" s="220"/>
      <c r="I857" s="220"/>
      <c r="J857" s="225"/>
      <c r="K857" s="54" t="s">
        <v>2457</v>
      </c>
      <c r="L857" s="147" t="s">
        <v>2458</v>
      </c>
      <c r="M857" s="233"/>
      <c r="N857" s="173">
        <f t="shared" si="13"/>
        <v>0</v>
      </c>
    </row>
    <row r="858" spans="1:14" ht="12.75" customHeight="1" x14ac:dyDescent="0.2">
      <c r="A858" s="201"/>
      <c r="B858" s="201"/>
      <c r="C858" s="204" t="s">
        <v>2459</v>
      </c>
      <c r="D858" s="54" t="s">
        <v>2460</v>
      </c>
      <c r="E858" s="147" t="s">
        <v>2461</v>
      </c>
      <c r="F858" s="214">
        <v>8828.49</v>
      </c>
      <c r="H858" s="220"/>
      <c r="I858" s="220"/>
      <c r="J858" s="229" t="s">
        <v>2459</v>
      </c>
      <c r="K858" s="54" t="s">
        <v>2460</v>
      </c>
      <c r="L858" s="147" t="s">
        <v>2461</v>
      </c>
      <c r="M858" s="232">
        <v>8750.94</v>
      </c>
      <c r="N858" s="173">
        <f t="shared" si="13"/>
        <v>77.549999999999272</v>
      </c>
    </row>
    <row r="859" spans="1:14" ht="12.75" customHeight="1" x14ac:dyDescent="0.2">
      <c r="A859" s="201"/>
      <c r="B859" s="201"/>
      <c r="C859" s="206"/>
      <c r="D859" s="54" t="s">
        <v>2462</v>
      </c>
      <c r="E859" s="147" t="s">
        <v>2463</v>
      </c>
      <c r="F859" s="216"/>
      <c r="H859" s="220"/>
      <c r="I859" s="220"/>
      <c r="J859" s="225"/>
      <c r="K859" s="54" t="s">
        <v>2462</v>
      </c>
      <c r="L859" s="147" t="s">
        <v>2463</v>
      </c>
      <c r="M859" s="233"/>
      <c r="N859" s="173">
        <f t="shared" si="13"/>
        <v>0</v>
      </c>
    </row>
    <row r="860" spans="1:14" ht="12.75" customHeight="1" x14ac:dyDescent="0.2">
      <c r="A860" s="201"/>
      <c r="B860" s="201"/>
      <c r="C860" s="204" t="s">
        <v>2464</v>
      </c>
      <c r="D860" s="54" t="s">
        <v>2465</v>
      </c>
      <c r="E860" s="147" t="s">
        <v>2466</v>
      </c>
      <c r="F860" s="214">
        <v>12841.44</v>
      </c>
      <c r="H860" s="220"/>
      <c r="I860" s="220"/>
      <c r="J860" s="229" t="s">
        <v>2464</v>
      </c>
      <c r="K860" s="54" t="s">
        <v>2465</v>
      </c>
      <c r="L860" s="147" t="s">
        <v>2466</v>
      </c>
      <c r="M860" s="232">
        <v>12728.64</v>
      </c>
      <c r="N860" s="173">
        <f t="shared" si="13"/>
        <v>112.80000000000109</v>
      </c>
    </row>
    <row r="861" spans="1:14" ht="12.75" customHeight="1" x14ac:dyDescent="0.2">
      <c r="A861" s="201"/>
      <c r="B861" s="201"/>
      <c r="C861" s="206"/>
      <c r="D861" s="54" t="s">
        <v>2467</v>
      </c>
      <c r="E861" s="147" t="s">
        <v>2468</v>
      </c>
      <c r="F861" s="216"/>
      <c r="H861" s="220"/>
      <c r="I861" s="220"/>
      <c r="J861" s="225"/>
      <c r="K861" s="54" t="s">
        <v>2467</v>
      </c>
      <c r="L861" s="147" t="s">
        <v>2468</v>
      </c>
      <c r="M861" s="233"/>
      <c r="N861" s="173">
        <f t="shared" si="13"/>
        <v>0</v>
      </c>
    </row>
    <row r="862" spans="1:14" ht="12.75" customHeight="1" x14ac:dyDescent="0.2">
      <c r="A862" s="201"/>
      <c r="B862" s="201"/>
      <c r="C862" s="204" t="s">
        <v>2469</v>
      </c>
      <c r="D862" s="54" t="s">
        <v>2470</v>
      </c>
      <c r="E862" s="147" t="s">
        <v>2471</v>
      </c>
      <c r="F862" s="214">
        <v>16854.39</v>
      </c>
      <c r="H862" s="220"/>
      <c r="I862" s="220"/>
      <c r="J862" s="229" t="s">
        <v>2469</v>
      </c>
      <c r="K862" s="54" t="s">
        <v>2470</v>
      </c>
      <c r="L862" s="147" t="s">
        <v>2471</v>
      </c>
      <c r="M862" s="232">
        <v>16706.34</v>
      </c>
      <c r="N862" s="173">
        <f t="shared" si="13"/>
        <v>148.04999999999927</v>
      </c>
    </row>
    <row r="863" spans="1:14" ht="12.75" customHeight="1" x14ac:dyDescent="0.2">
      <c r="A863" s="201"/>
      <c r="B863" s="201"/>
      <c r="C863" s="206"/>
      <c r="D863" s="54" t="s">
        <v>2472</v>
      </c>
      <c r="E863" s="147" t="s">
        <v>2473</v>
      </c>
      <c r="F863" s="216"/>
      <c r="H863" s="220"/>
      <c r="I863" s="220"/>
      <c r="J863" s="225"/>
      <c r="K863" s="54" t="s">
        <v>2472</v>
      </c>
      <c r="L863" s="147" t="s">
        <v>2473</v>
      </c>
      <c r="M863" s="233"/>
      <c r="N863" s="173">
        <f t="shared" si="13"/>
        <v>0</v>
      </c>
    </row>
    <row r="864" spans="1:14" ht="12.75" customHeight="1" x14ac:dyDescent="0.2">
      <c r="A864" s="201"/>
      <c r="B864" s="201"/>
      <c r="C864" s="204" t="s">
        <v>2474</v>
      </c>
      <c r="D864" s="54" t="s">
        <v>2475</v>
      </c>
      <c r="E864" s="147" t="s">
        <v>2476</v>
      </c>
      <c r="F864" s="214">
        <v>20867.34</v>
      </c>
      <c r="H864" s="220"/>
      <c r="I864" s="220"/>
      <c r="J864" s="229" t="s">
        <v>2474</v>
      </c>
      <c r="K864" s="54" t="s">
        <v>2475</v>
      </c>
      <c r="L864" s="147" t="s">
        <v>2476</v>
      </c>
      <c r="M864" s="232">
        <v>20684.04</v>
      </c>
      <c r="N864" s="173">
        <f t="shared" si="13"/>
        <v>183.29999999999927</v>
      </c>
    </row>
    <row r="865" spans="1:14" ht="25.5" customHeight="1" x14ac:dyDescent="0.2">
      <c r="A865" s="201"/>
      <c r="B865" s="201"/>
      <c r="C865" s="206"/>
      <c r="D865" s="54" t="s">
        <v>2477</v>
      </c>
      <c r="E865" s="147" t="s">
        <v>2478</v>
      </c>
      <c r="F865" s="216"/>
      <c r="H865" s="220"/>
      <c r="I865" s="220"/>
      <c r="J865" s="225"/>
      <c r="K865" s="54" t="s">
        <v>2477</v>
      </c>
      <c r="L865" s="147" t="s">
        <v>2478</v>
      </c>
      <c r="M865" s="233"/>
      <c r="N865" s="173">
        <f t="shared" si="13"/>
        <v>0</v>
      </c>
    </row>
    <row r="866" spans="1:14" ht="25.5" customHeight="1" x14ac:dyDescent="0.2">
      <c r="A866" s="201"/>
      <c r="B866" s="201"/>
      <c r="C866" s="204" t="s">
        <v>2479</v>
      </c>
      <c r="D866" s="54" t="s">
        <v>2480</v>
      </c>
      <c r="E866" s="147" t="s">
        <v>2481</v>
      </c>
      <c r="F866" s="214">
        <v>24880.29</v>
      </c>
      <c r="H866" s="220"/>
      <c r="I866" s="220"/>
      <c r="J866" s="229" t="s">
        <v>2479</v>
      </c>
      <c r="K866" s="54" t="s">
        <v>2480</v>
      </c>
      <c r="L866" s="147" t="s">
        <v>2481</v>
      </c>
      <c r="M866" s="232">
        <v>24661.74</v>
      </c>
      <c r="N866" s="173">
        <f t="shared" si="13"/>
        <v>218.54999999999927</v>
      </c>
    </row>
    <row r="867" spans="1:14" ht="25.5" customHeight="1" x14ac:dyDescent="0.2">
      <c r="A867" s="201"/>
      <c r="B867" s="201"/>
      <c r="C867" s="206"/>
      <c r="D867" s="54" t="s">
        <v>2482</v>
      </c>
      <c r="E867" s="147" t="s">
        <v>2483</v>
      </c>
      <c r="F867" s="216"/>
      <c r="H867" s="220"/>
      <c r="I867" s="220"/>
      <c r="J867" s="225"/>
      <c r="K867" s="54" t="s">
        <v>2482</v>
      </c>
      <c r="L867" s="147" t="s">
        <v>2483</v>
      </c>
      <c r="M867" s="233"/>
      <c r="N867" s="173">
        <f t="shared" si="13"/>
        <v>0</v>
      </c>
    </row>
    <row r="868" spans="1:14" ht="25.5" customHeight="1" x14ac:dyDescent="0.2">
      <c r="A868" s="201"/>
      <c r="B868" s="201"/>
      <c r="C868" s="204" t="s">
        <v>2484</v>
      </c>
      <c r="D868" s="54" t="s">
        <v>2485</v>
      </c>
      <c r="E868" s="147" t="s">
        <v>2486</v>
      </c>
      <c r="F868" s="214">
        <v>28893.24</v>
      </c>
      <c r="H868" s="220"/>
      <c r="I868" s="220"/>
      <c r="J868" s="229" t="s">
        <v>2484</v>
      </c>
      <c r="K868" s="54" t="s">
        <v>2485</v>
      </c>
      <c r="L868" s="147" t="s">
        <v>2486</v>
      </c>
      <c r="M868" s="232">
        <v>28639.439999999999</v>
      </c>
      <c r="N868" s="173">
        <f t="shared" si="13"/>
        <v>253.80000000000291</v>
      </c>
    </row>
    <row r="869" spans="1:14" ht="25.5" customHeight="1" x14ac:dyDescent="0.2">
      <c r="A869" s="202"/>
      <c r="B869" s="202"/>
      <c r="C869" s="206"/>
      <c r="D869" s="54" t="s">
        <v>2487</v>
      </c>
      <c r="E869" s="147" t="s">
        <v>2488</v>
      </c>
      <c r="F869" s="216"/>
      <c r="H869" s="221"/>
      <c r="I869" s="221"/>
      <c r="J869" s="225"/>
      <c r="K869" s="54" t="s">
        <v>2487</v>
      </c>
      <c r="L869" s="147" t="s">
        <v>2488</v>
      </c>
      <c r="M869" s="233"/>
      <c r="N869" s="173">
        <f t="shared" si="13"/>
        <v>0</v>
      </c>
    </row>
    <row r="870" spans="1:14" ht="25.5" customHeight="1" x14ac:dyDescent="0.2">
      <c r="A870" s="203" t="s">
        <v>2489</v>
      </c>
      <c r="B870" s="203" t="s">
        <v>88</v>
      </c>
      <c r="C870" s="149"/>
      <c r="D870" s="54"/>
      <c r="E870" s="212" t="s">
        <v>2490</v>
      </c>
      <c r="F870" s="213"/>
      <c r="H870" s="203" t="s">
        <v>2489</v>
      </c>
      <c r="I870" s="203" t="s">
        <v>88</v>
      </c>
      <c r="J870" s="149"/>
      <c r="K870" s="54"/>
      <c r="L870" s="231" t="s">
        <v>2490</v>
      </c>
      <c r="M870" s="225"/>
      <c r="N870" s="173">
        <f t="shared" si="13"/>
        <v>0</v>
      </c>
    </row>
    <row r="871" spans="1:14" ht="38.25" customHeight="1" x14ac:dyDescent="0.2">
      <c r="A871" s="201"/>
      <c r="B871" s="201"/>
      <c r="C871" s="204" t="s">
        <v>2491</v>
      </c>
      <c r="D871" s="54" t="s">
        <v>2492</v>
      </c>
      <c r="E871" s="147" t="s">
        <v>2493</v>
      </c>
      <c r="F871" s="214">
        <v>286.83</v>
      </c>
      <c r="H871" s="220"/>
      <c r="I871" s="220"/>
      <c r="J871" s="229" t="s">
        <v>2491</v>
      </c>
      <c r="K871" s="54" t="s">
        <v>2492</v>
      </c>
      <c r="L871" s="147" t="s">
        <v>2493</v>
      </c>
      <c r="M871" s="232">
        <v>289.45</v>
      </c>
      <c r="N871" s="173">
        <f t="shared" si="13"/>
        <v>-2.6200000000000045</v>
      </c>
    </row>
    <row r="872" spans="1:14" ht="38.25" customHeight="1" x14ac:dyDescent="0.2">
      <c r="A872" s="201"/>
      <c r="B872" s="201"/>
      <c r="C872" s="205"/>
      <c r="D872" s="54" t="s">
        <v>2494</v>
      </c>
      <c r="E872" s="147" t="s">
        <v>2495</v>
      </c>
      <c r="F872" s="215"/>
      <c r="H872" s="220"/>
      <c r="I872" s="220"/>
      <c r="J872" s="225"/>
      <c r="K872" s="54" t="s">
        <v>2494</v>
      </c>
      <c r="L872" s="147" t="s">
        <v>2495</v>
      </c>
      <c r="M872" s="233"/>
      <c r="N872" s="173">
        <f t="shared" si="13"/>
        <v>0</v>
      </c>
    </row>
    <row r="873" spans="1:14" ht="38.25" customHeight="1" x14ac:dyDescent="0.2">
      <c r="A873" s="201"/>
      <c r="B873" s="201"/>
      <c r="C873" s="206"/>
      <c r="D873" s="54" t="s">
        <v>2496</v>
      </c>
      <c r="E873" s="147" t="s">
        <v>2497</v>
      </c>
      <c r="F873" s="216"/>
      <c r="H873" s="220"/>
      <c r="I873" s="220"/>
      <c r="J873" s="225"/>
      <c r="K873" s="54" t="s">
        <v>2496</v>
      </c>
      <c r="L873" s="147" t="s">
        <v>2497</v>
      </c>
      <c r="M873" s="233"/>
      <c r="N873" s="173">
        <f t="shared" si="13"/>
        <v>0</v>
      </c>
    </row>
    <row r="874" spans="1:14" ht="38.25" customHeight="1" x14ac:dyDescent="0.2">
      <c r="A874" s="201"/>
      <c r="B874" s="201"/>
      <c r="C874" s="204" t="s">
        <v>2498</v>
      </c>
      <c r="D874" s="54" t="s">
        <v>2499</v>
      </c>
      <c r="E874" s="147" t="s">
        <v>2500</v>
      </c>
      <c r="F874" s="214">
        <v>688.39</v>
      </c>
      <c r="H874" s="220"/>
      <c r="I874" s="220"/>
      <c r="J874" s="229" t="s">
        <v>2498</v>
      </c>
      <c r="K874" s="54" t="s">
        <v>2499</v>
      </c>
      <c r="L874" s="147" t="s">
        <v>2500</v>
      </c>
      <c r="M874" s="232">
        <v>694.68</v>
      </c>
      <c r="N874" s="173">
        <f t="shared" si="13"/>
        <v>-6.2899999999999636</v>
      </c>
    </row>
    <row r="875" spans="1:14" ht="25.5" customHeight="1" x14ac:dyDescent="0.2">
      <c r="A875" s="201"/>
      <c r="B875" s="201"/>
      <c r="C875" s="205"/>
      <c r="D875" s="54" t="s">
        <v>2501</v>
      </c>
      <c r="E875" s="147" t="s">
        <v>2502</v>
      </c>
      <c r="F875" s="215"/>
      <c r="H875" s="220"/>
      <c r="I875" s="220"/>
      <c r="J875" s="225"/>
      <c r="K875" s="54" t="s">
        <v>2501</v>
      </c>
      <c r="L875" s="147" t="s">
        <v>2502</v>
      </c>
      <c r="M875" s="233"/>
      <c r="N875" s="173">
        <f t="shared" si="13"/>
        <v>0</v>
      </c>
    </row>
    <row r="876" spans="1:14" ht="25.5" customHeight="1" x14ac:dyDescent="0.2">
      <c r="A876" s="201"/>
      <c r="B876" s="201"/>
      <c r="C876" s="206"/>
      <c r="D876" s="54" t="s">
        <v>2503</v>
      </c>
      <c r="E876" s="147" t="s">
        <v>2504</v>
      </c>
      <c r="F876" s="216"/>
      <c r="H876" s="220"/>
      <c r="I876" s="220"/>
      <c r="J876" s="225"/>
      <c r="K876" s="54" t="s">
        <v>2503</v>
      </c>
      <c r="L876" s="147" t="s">
        <v>2504</v>
      </c>
      <c r="M876" s="233"/>
      <c r="N876" s="173">
        <f t="shared" si="13"/>
        <v>0</v>
      </c>
    </row>
    <row r="877" spans="1:14" ht="25.5" customHeight="1" x14ac:dyDescent="0.2">
      <c r="A877" s="201"/>
      <c r="B877" s="201"/>
      <c r="C877" s="204" t="s">
        <v>2505</v>
      </c>
      <c r="D877" s="54" t="s">
        <v>2506</v>
      </c>
      <c r="E877" s="147" t="s">
        <v>2507</v>
      </c>
      <c r="F877" s="214">
        <v>1405.47</v>
      </c>
      <c r="H877" s="220"/>
      <c r="I877" s="220"/>
      <c r="J877" s="229" t="s">
        <v>2505</v>
      </c>
      <c r="K877" s="54" t="s">
        <v>2506</v>
      </c>
      <c r="L877" s="147" t="s">
        <v>2507</v>
      </c>
      <c r="M877" s="232">
        <v>1389.36</v>
      </c>
      <c r="N877" s="173">
        <f t="shared" si="13"/>
        <v>16.110000000000127</v>
      </c>
    </row>
    <row r="878" spans="1:14" ht="38.25" customHeight="1" x14ac:dyDescent="0.2">
      <c r="A878" s="201"/>
      <c r="B878" s="201"/>
      <c r="C878" s="205"/>
      <c r="D878" s="54" t="s">
        <v>2508</v>
      </c>
      <c r="E878" s="147" t="s">
        <v>2509</v>
      </c>
      <c r="F878" s="215"/>
      <c r="H878" s="220"/>
      <c r="I878" s="220"/>
      <c r="J878" s="225"/>
      <c r="K878" s="54" t="s">
        <v>2508</v>
      </c>
      <c r="L878" s="147" t="s">
        <v>2509</v>
      </c>
      <c r="M878" s="233"/>
      <c r="N878" s="173">
        <f t="shared" si="13"/>
        <v>0</v>
      </c>
    </row>
    <row r="879" spans="1:14" ht="38.25" customHeight="1" x14ac:dyDescent="0.2">
      <c r="A879" s="201"/>
      <c r="B879" s="201"/>
      <c r="C879" s="206"/>
      <c r="D879" s="54" t="s">
        <v>2510</v>
      </c>
      <c r="E879" s="147" t="s">
        <v>2511</v>
      </c>
      <c r="F879" s="216"/>
      <c r="H879" s="220"/>
      <c r="I879" s="220"/>
      <c r="J879" s="225"/>
      <c r="K879" s="54" t="s">
        <v>2510</v>
      </c>
      <c r="L879" s="147" t="s">
        <v>2511</v>
      </c>
      <c r="M879" s="233"/>
      <c r="N879" s="173">
        <f t="shared" si="13"/>
        <v>0</v>
      </c>
    </row>
    <row r="880" spans="1:14" ht="12.75" customHeight="1" x14ac:dyDescent="0.2">
      <c r="A880" s="201"/>
      <c r="B880" s="201"/>
      <c r="C880" s="204" t="s">
        <v>2512</v>
      </c>
      <c r="D880" s="54" t="s">
        <v>2513</v>
      </c>
      <c r="E880" s="147" t="s">
        <v>2514</v>
      </c>
      <c r="F880" s="214">
        <v>2581.4699999999998</v>
      </c>
      <c r="H880" s="220"/>
      <c r="I880" s="220"/>
      <c r="J880" s="229" t="s">
        <v>2512</v>
      </c>
      <c r="K880" s="54" t="s">
        <v>2513</v>
      </c>
      <c r="L880" s="147" t="s">
        <v>2514</v>
      </c>
      <c r="M880" s="232">
        <v>2547.16</v>
      </c>
      <c r="N880" s="173">
        <f t="shared" si="13"/>
        <v>34.309999999999945</v>
      </c>
    </row>
    <row r="881" spans="1:14" ht="12.75" customHeight="1" x14ac:dyDescent="0.2">
      <c r="A881" s="201"/>
      <c r="B881" s="201"/>
      <c r="C881" s="205"/>
      <c r="D881" s="54" t="s">
        <v>2515</v>
      </c>
      <c r="E881" s="147" t="s">
        <v>2516</v>
      </c>
      <c r="F881" s="215"/>
      <c r="H881" s="220"/>
      <c r="I881" s="220"/>
      <c r="J881" s="225"/>
      <c r="K881" s="54" t="s">
        <v>2515</v>
      </c>
      <c r="L881" s="147" t="s">
        <v>2516</v>
      </c>
      <c r="M881" s="233"/>
      <c r="N881" s="173">
        <f t="shared" si="13"/>
        <v>0</v>
      </c>
    </row>
    <row r="882" spans="1:14" ht="12.75" customHeight="1" x14ac:dyDescent="0.2">
      <c r="A882" s="201"/>
      <c r="B882" s="201"/>
      <c r="C882" s="206"/>
      <c r="D882" s="54" t="s">
        <v>2517</v>
      </c>
      <c r="E882" s="147" t="s">
        <v>2518</v>
      </c>
      <c r="F882" s="216"/>
      <c r="H882" s="220"/>
      <c r="I882" s="220"/>
      <c r="J882" s="225"/>
      <c r="K882" s="54" t="s">
        <v>2517</v>
      </c>
      <c r="L882" s="147" t="s">
        <v>2518</v>
      </c>
      <c r="M882" s="233"/>
      <c r="N882" s="173">
        <f t="shared" si="13"/>
        <v>0</v>
      </c>
    </row>
    <row r="883" spans="1:14" ht="12.75" customHeight="1" x14ac:dyDescent="0.2">
      <c r="A883" s="201"/>
      <c r="B883" s="201"/>
      <c r="C883" s="204" t="s">
        <v>2519</v>
      </c>
      <c r="D883" s="54" t="s">
        <v>2520</v>
      </c>
      <c r="E883" s="147" t="s">
        <v>2521</v>
      </c>
      <c r="F883" s="214">
        <v>4302.45</v>
      </c>
      <c r="H883" s="220"/>
      <c r="I883" s="220"/>
      <c r="J883" s="229" t="s">
        <v>2519</v>
      </c>
      <c r="K883" s="54" t="s">
        <v>2520</v>
      </c>
      <c r="L883" s="147" t="s">
        <v>2521</v>
      </c>
      <c r="M883" s="232">
        <v>4341.75</v>
      </c>
      <c r="N883" s="173">
        <f t="shared" si="13"/>
        <v>-39.300000000000182</v>
      </c>
    </row>
    <row r="884" spans="1:14" ht="12.75" customHeight="1" x14ac:dyDescent="0.2">
      <c r="A884" s="201"/>
      <c r="B884" s="201"/>
      <c r="C884" s="205"/>
      <c r="D884" s="54" t="s">
        <v>2522</v>
      </c>
      <c r="E884" s="147" t="s">
        <v>2523</v>
      </c>
      <c r="F884" s="215"/>
      <c r="H884" s="220"/>
      <c r="I884" s="220"/>
      <c r="J884" s="225"/>
      <c r="K884" s="54" t="s">
        <v>2522</v>
      </c>
      <c r="L884" s="147" t="s">
        <v>2523</v>
      </c>
      <c r="M884" s="233"/>
      <c r="N884" s="173">
        <f t="shared" si="13"/>
        <v>0</v>
      </c>
    </row>
    <row r="885" spans="1:14" ht="12.75" customHeight="1" x14ac:dyDescent="0.2">
      <c r="A885" s="201"/>
      <c r="B885" s="201"/>
      <c r="C885" s="206"/>
      <c r="D885" s="54" t="s">
        <v>2524</v>
      </c>
      <c r="E885" s="147" t="s">
        <v>2525</v>
      </c>
      <c r="F885" s="216"/>
      <c r="H885" s="220"/>
      <c r="I885" s="220"/>
      <c r="J885" s="225"/>
      <c r="K885" s="54" t="s">
        <v>2524</v>
      </c>
      <c r="L885" s="147" t="s">
        <v>2525</v>
      </c>
      <c r="M885" s="233"/>
      <c r="N885" s="173">
        <f t="shared" si="13"/>
        <v>0</v>
      </c>
    </row>
    <row r="886" spans="1:14" ht="12.75" customHeight="1" x14ac:dyDescent="0.2">
      <c r="A886" s="201"/>
      <c r="B886" s="201"/>
      <c r="C886" s="204" t="s">
        <v>2526</v>
      </c>
      <c r="D886" s="54" t="s">
        <v>2527</v>
      </c>
      <c r="E886" s="147" t="s">
        <v>2528</v>
      </c>
      <c r="F886" s="214">
        <v>6310.26</v>
      </c>
      <c r="H886" s="220"/>
      <c r="I886" s="220"/>
      <c r="J886" s="229" t="s">
        <v>2526</v>
      </c>
      <c r="K886" s="54" t="s">
        <v>2527</v>
      </c>
      <c r="L886" s="147" t="s">
        <v>2528</v>
      </c>
      <c r="M886" s="232">
        <v>6367.9</v>
      </c>
      <c r="N886" s="173">
        <f t="shared" si="13"/>
        <v>-57.639999999999418</v>
      </c>
    </row>
    <row r="887" spans="1:14" ht="12.75" customHeight="1" x14ac:dyDescent="0.2">
      <c r="A887" s="201"/>
      <c r="B887" s="201"/>
      <c r="C887" s="205"/>
      <c r="D887" s="54" t="s">
        <v>2529</v>
      </c>
      <c r="E887" s="147" t="s">
        <v>2530</v>
      </c>
      <c r="F887" s="215"/>
      <c r="H887" s="220"/>
      <c r="I887" s="220"/>
      <c r="J887" s="225"/>
      <c r="K887" s="54" t="s">
        <v>2529</v>
      </c>
      <c r="L887" s="147" t="s">
        <v>2530</v>
      </c>
      <c r="M887" s="233"/>
      <c r="N887" s="173">
        <f t="shared" si="13"/>
        <v>0</v>
      </c>
    </row>
    <row r="888" spans="1:14" ht="12.75" customHeight="1" x14ac:dyDescent="0.2">
      <c r="A888" s="201"/>
      <c r="B888" s="201"/>
      <c r="C888" s="206"/>
      <c r="D888" s="54" t="s">
        <v>2531</v>
      </c>
      <c r="E888" s="147" t="s">
        <v>2532</v>
      </c>
      <c r="F888" s="216"/>
      <c r="H888" s="220"/>
      <c r="I888" s="220"/>
      <c r="J888" s="225"/>
      <c r="K888" s="54" t="s">
        <v>2531</v>
      </c>
      <c r="L888" s="147" t="s">
        <v>2532</v>
      </c>
      <c r="M888" s="233"/>
      <c r="N888" s="173">
        <f t="shared" si="13"/>
        <v>0</v>
      </c>
    </row>
    <row r="889" spans="1:14" ht="12.75" customHeight="1" x14ac:dyDescent="0.2">
      <c r="A889" s="201"/>
      <c r="B889" s="201"/>
      <c r="C889" s="204" t="s">
        <v>2533</v>
      </c>
      <c r="D889" s="54" t="s">
        <v>2534</v>
      </c>
      <c r="E889" s="147" t="s">
        <v>2535</v>
      </c>
      <c r="F889" s="214">
        <v>9465.39</v>
      </c>
      <c r="H889" s="220"/>
      <c r="I889" s="220"/>
      <c r="J889" s="229" t="s">
        <v>2533</v>
      </c>
      <c r="K889" s="54" t="s">
        <v>2534</v>
      </c>
      <c r="L889" s="147" t="s">
        <v>2535</v>
      </c>
      <c r="M889" s="232">
        <v>9551.85</v>
      </c>
      <c r="N889" s="173">
        <f t="shared" si="13"/>
        <v>-86.460000000000946</v>
      </c>
    </row>
    <row r="890" spans="1:14" ht="12.75" customHeight="1" x14ac:dyDescent="0.2">
      <c r="A890" s="201"/>
      <c r="B890" s="201"/>
      <c r="C890" s="205"/>
      <c r="D890" s="54" t="s">
        <v>2536</v>
      </c>
      <c r="E890" s="147" t="s">
        <v>2537</v>
      </c>
      <c r="F890" s="215"/>
      <c r="H890" s="220"/>
      <c r="I890" s="220"/>
      <c r="J890" s="225"/>
      <c r="K890" s="54" t="s">
        <v>2536</v>
      </c>
      <c r="L890" s="147" t="s">
        <v>2537</v>
      </c>
      <c r="M890" s="233"/>
      <c r="N890" s="173">
        <f t="shared" si="13"/>
        <v>0</v>
      </c>
    </row>
    <row r="891" spans="1:14" ht="12.75" customHeight="1" x14ac:dyDescent="0.2">
      <c r="A891" s="201"/>
      <c r="B891" s="201"/>
      <c r="C891" s="206"/>
      <c r="D891" s="54" t="s">
        <v>2538</v>
      </c>
      <c r="E891" s="147" t="s">
        <v>2539</v>
      </c>
      <c r="F891" s="216"/>
      <c r="H891" s="220"/>
      <c r="I891" s="220"/>
      <c r="J891" s="225"/>
      <c r="K891" s="54" t="s">
        <v>2538</v>
      </c>
      <c r="L891" s="147" t="s">
        <v>2539</v>
      </c>
      <c r="M891" s="233"/>
      <c r="N891" s="173">
        <f t="shared" si="13"/>
        <v>0</v>
      </c>
    </row>
    <row r="892" spans="1:14" ht="12.75" customHeight="1" x14ac:dyDescent="0.2">
      <c r="A892" s="201"/>
      <c r="B892" s="201"/>
      <c r="C892" s="204" t="s">
        <v>2540</v>
      </c>
      <c r="D892" s="54" t="s">
        <v>2541</v>
      </c>
      <c r="E892" s="147" t="s">
        <v>2542</v>
      </c>
      <c r="F892" s="214">
        <v>13767.84</v>
      </c>
      <c r="H892" s="220"/>
      <c r="I892" s="220"/>
      <c r="J892" s="229" t="s">
        <v>2540</v>
      </c>
      <c r="K892" s="54" t="s">
        <v>2541</v>
      </c>
      <c r="L892" s="147" t="s">
        <v>2542</v>
      </c>
      <c r="M892" s="232">
        <v>13893.6</v>
      </c>
      <c r="N892" s="173">
        <f t="shared" si="13"/>
        <v>-125.76000000000022</v>
      </c>
    </row>
    <row r="893" spans="1:14" ht="12.75" customHeight="1" x14ac:dyDescent="0.2">
      <c r="A893" s="201"/>
      <c r="B893" s="201"/>
      <c r="C893" s="205"/>
      <c r="D893" s="54" t="s">
        <v>2543</v>
      </c>
      <c r="E893" s="147" t="s">
        <v>2544</v>
      </c>
      <c r="F893" s="215"/>
      <c r="H893" s="220"/>
      <c r="I893" s="220"/>
      <c r="J893" s="225"/>
      <c r="K893" s="54" t="s">
        <v>2543</v>
      </c>
      <c r="L893" s="147" t="s">
        <v>2544</v>
      </c>
      <c r="M893" s="233"/>
      <c r="N893" s="173">
        <f t="shared" si="13"/>
        <v>0</v>
      </c>
    </row>
    <row r="894" spans="1:14" ht="12.75" customHeight="1" x14ac:dyDescent="0.2">
      <c r="A894" s="201"/>
      <c r="B894" s="201"/>
      <c r="C894" s="206"/>
      <c r="D894" s="54" t="s">
        <v>2545</v>
      </c>
      <c r="E894" s="147" t="s">
        <v>2546</v>
      </c>
      <c r="F894" s="216"/>
      <c r="H894" s="220"/>
      <c r="I894" s="220"/>
      <c r="J894" s="225"/>
      <c r="K894" s="54" t="s">
        <v>2545</v>
      </c>
      <c r="L894" s="147" t="s">
        <v>2546</v>
      </c>
      <c r="M894" s="233"/>
      <c r="N894" s="173">
        <f t="shared" si="13"/>
        <v>0</v>
      </c>
    </row>
    <row r="895" spans="1:14" ht="12.75" customHeight="1" x14ac:dyDescent="0.2">
      <c r="A895" s="201"/>
      <c r="B895" s="201"/>
      <c r="C895" s="204" t="s">
        <v>2547</v>
      </c>
      <c r="D895" s="54" t="s">
        <v>2548</v>
      </c>
      <c r="E895" s="147" t="s">
        <v>2549</v>
      </c>
      <c r="F895" s="214">
        <v>18070.29</v>
      </c>
      <c r="H895" s="220"/>
      <c r="I895" s="220"/>
      <c r="J895" s="229" t="s">
        <v>2547</v>
      </c>
      <c r="K895" s="54" t="s">
        <v>2548</v>
      </c>
      <c r="L895" s="147" t="s">
        <v>2549</v>
      </c>
      <c r="M895" s="232">
        <v>18235.349999999999</v>
      </c>
      <c r="N895" s="173">
        <f t="shared" si="13"/>
        <v>-165.05999999999767</v>
      </c>
    </row>
    <row r="896" spans="1:14" ht="12.75" customHeight="1" x14ac:dyDescent="0.2">
      <c r="A896" s="201"/>
      <c r="B896" s="201"/>
      <c r="C896" s="205"/>
      <c r="D896" s="54" t="s">
        <v>2550</v>
      </c>
      <c r="E896" s="147" t="s">
        <v>2551</v>
      </c>
      <c r="F896" s="215"/>
      <c r="H896" s="220"/>
      <c r="I896" s="220"/>
      <c r="J896" s="225"/>
      <c r="K896" s="54" t="s">
        <v>2550</v>
      </c>
      <c r="L896" s="147" t="s">
        <v>2551</v>
      </c>
      <c r="M896" s="233"/>
      <c r="N896" s="173">
        <f t="shared" si="13"/>
        <v>0</v>
      </c>
    </row>
    <row r="897" spans="1:14" ht="12.75" customHeight="1" x14ac:dyDescent="0.2">
      <c r="A897" s="201"/>
      <c r="B897" s="201"/>
      <c r="C897" s="206"/>
      <c r="D897" s="54" t="s">
        <v>2552</v>
      </c>
      <c r="E897" s="147" t="s">
        <v>2553</v>
      </c>
      <c r="F897" s="216"/>
      <c r="H897" s="220"/>
      <c r="I897" s="220"/>
      <c r="J897" s="225"/>
      <c r="K897" s="54" t="s">
        <v>2552</v>
      </c>
      <c r="L897" s="147" t="s">
        <v>2553</v>
      </c>
      <c r="M897" s="233"/>
      <c r="N897" s="173">
        <f t="shared" si="13"/>
        <v>0</v>
      </c>
    </row>
    <row r="898" spans="1:14" ht="12.75" customHeight="1" x14ac:dyDescent="0.2">
      <c r="A898" s="201"/>
      <c r="B898" s="201"/>
      <c r="C898" s="204" t="s">
        <v>2554</v>
      </c>
      <c r="D898" s="54" t="s">
        <v>2555</v>
      </c>
      <c r="E898" s="147" t="s">
        <v>2556</v>
      </c>
      <c r="F898" s="214">
        <v>22372.74</v>
      </c>
      <c r="H898" s="220"/>
      <c r="I898" s="220"/>
      <c r="J898" s="229" t="s">
        <v>2554</v>
      </c>
      <c r="K898" s="54" t="s">
        <v>2555</v>
      </c>
      <c r="L898" s="147" t="s">
        <v>2556</v>
      </c>
      <c r="M898" s="232">
        <v>22577.1</v>
      </c>
      <c r="N898" s="173">
        <f t="shared" si="13"/>
        <v>-204.35999999999694</v>
      </c>
    </row>
    <row r="899" spans="1:14" ht="12.75" customHeight="1" x14ac:dyDescent="0.2">
      <c r="A899" s="201"/>
      <c r="B899" s="201"/>
      <c r="C899" s="205"/>
      <c r="D899" s="54" t="s">
        <v>2557</v>
      </c>
      <c r="E899" s="147" t="s">
        <v>2558</v>
      </c>
      <c r="F899" s="215"/>
      <c r="H899" s="220"/>
      <c r="I899" s="220"/>
      <c r="J899" s="225"/>
      <c r="K899" s="54" t="s">
        <v>2557</v>
      </c>
      <c r="L899" s="147" t="s">
        <v>2558</v>
      </c>
      <c r="M899" s="233"/>
      <c r="N899" s="173">
        <f t="shared" si="13"/>
        <v>0</v>
      </c>
    </row>
    <row r="900" spans="1:14" ht="38.25" customHeight="1" x14ac:dyDescent="0.2">
      <c r="A900" s="201"/>
      <c r="B900" s="201"/>
      <c r="C900" s="206"/>
      <c r="D900" s="54" t="s">
        <v>2559</v>
      </c>
      <c r="E900" s="147" t="s">
        <v>2560</v>
      </c>
      <c r="F900" s="216"/>
      <c r="H900" s="220"/>
      <c r="I900" s="220"/>
      <c r="J900" s="225"/>
      <c r="K900" s="54" t="s">
        <v>2559</v>
      </c>
      <c r="L900" s="147" t="s">
        <v>2560</v>
      </c>
      <c r="M900" s="233"/>
      <c r="N900" s="173">
        <f t="shared" si="13"/>
        <v>0</v>
      </c>
    </row>
    <row r="901" spans="1:14" ht="38.25" customHeight="1" x14ac:dyDescent="0.2">
      <c r="A901" s="201"/>
      <c r="B901" s="201"/>
      <c r="C901" s="204" t="s">
        <v>2561</v>
      </c>
      <c r="D901" s="54" t="s">
        <v>2562</v>
      </c>
      <c r="E901" s="147" t="s">
        <v>2563</v>
      </c>
      <c r="F901" s="214">
        <v>26675.19</v>
      </c>
      <c r="H901" s="220"/>
      <c r="I901" s="220"/>
      <c r="J901" s="229" t="s">
        <v>2561</v>
      </c>
      <c r="K901" s="54" t="s">
        <v>2562</v>
      </c>
      <c r="L901" s="147" t="s">
        <v>2563</v>
      </c>
      <c r="M901" s="232">
        <v>26918.85</v>
      </c>
      <c r="N901" s="173">
        <f t="shared" si="13"/>
        <v>-243.65999999999985</v>
      </c>
    </row>
    <row r="902" spans="1:14" ht="38.25" customHeight="1" x14ac:dyDescent="0.2">
      <c r="A902" s="201"/>
      <c r="B902" s="201"/>
      <c r="C902" s="205"/>
      <c r="D902" s="54" t="s">
        <v>2564</v>
      </c>
      <c r="E902" s="147" t="s">
        <v>2565</v>
      </c>
      <c r="F902" s="215"/>
      <c r="H902" s="220"/>
      <c r="I902" s="220"/>
      <c r="J902" s="225"/>
      <c r="K902" s="54" t="s">
        <v>2564</v>
      </c>
      <c r="L902" s="147" t="s">
        <v>2565</v>
      </c>
      <c r="M902" s="233"/>
      <c r="N902" s="173">
        <f t="shared" si="13"/>
        <v>0</v>
      </c>
    </row>
    <row r="903" spans="1:14" ht="38.25" customHeight="1" x14ac:dyDescent="0.2">
      <c r="A903" s="201"/>
      <c r="B903" s="201"/>
      <c r="C903" s="206"/>
      <c r="D903" s="54" t="s">
        <v>2566</v>
      </c>
      <c r="E903" s="147" t="s">
        <v>2567</v>
      </c>
      <c r="F903" s="216"/>
      <c r="H903" s="220"/>
      <c r="I903" s="220"/>
      <c r="J903" s="225"/>
      <c r="K903" s="54" t="s">
        <v>2566</v>
      </c>
      <c r="L903" s="147" t="s">
        <v>2567</v>
      </c>
      <c r="M903" s="233"/>
      <c r="N903" s="173">
        <f t="shared" si="13"/>
        <v>0</v>
      </c>
    </row>
    <row r="904" spans="1:14" ht="38.25" customHeight="1" x14ac:dyDescent="0.2">
      <c r="A904" s="201"/>
      <c r="B904" s="201"/>
      <c r="C904" s="204" t="s">
        <v>2568</v>
      </c>
      <c r="D904" s="54" t="s">
        <v>2569</v>
      </c>
      <c r="E904" s="147" t="s">
        <v>2570</v>
      </c>
      <c r="F904" s="214">
        <v>30977.64</v>
      </c>
      <c r="H904" s="220"/>
      <c r="I904" s="220"/>
      <c r="J904" s="229" t="s">
        <v>2568</v>
      </c>
      <c r="K904" s="54" t="s">
        <v>2569</v>
      </c>
      <c r="L904" s="147" t="s">
        <v>2570</v>
      </c>
      <c r="M904" s="232">
        <v>31260.6</v>
      </c>
      <c r="N904" s="173">
        <f t="shared" si="13"/>
        <v>-282.95999999999913</v>
      </c>
    </row>
    <row r="905" spans="1:14" ht="38.25" customHeight="1" x14ac:dyDescent="0.2">
      <c r="A905" s="201"/>
      <c r="B905" s="201"/>
      <c r="C905" s="205"/>
      <c r="D905" s="54" t="s">
        <v>2571</v>
      </c>
      <c r="E905" s="147" t="s">
        <v>2572</v>
      </c>
      <c r="F905" s="215"/>
      <c r="H905" s="220"/>
      <c r="I905" s="220"/>
      <c r="J905" s="225"/>
      <c r="K905" s="54" t="s">
        <v>2571</v>
      </c>
      <c r="L905" s="147" t="s">
        <v>2572</v>
      </c>
      <c r="M905" s="233"/>
      <c r="N905" s="173">
        <f t="shared" si="13"/>
        <v>0</v>
      </c>
    </row>
    <row r="906" spans="1:14" ht="25.5" customHeight="1" x14ac:dyDescent="0.2">
      <c r="A906" s="202"/>
      <c r="B906" s="202"/>
      <c r="C906" s="206"/>
      <c r="D906" s="54" t="s">
        <v>2573</v>
      </c>
      <c r="E906" s="147" t="s">
        <v>2574</v>
      </c>
      <c r="F906" s="216"/>
      <c r="H906" s="221"/>
      <c r="I906" s="221"/>
      <c r="J906" s="225"/>
      <c r="K906" s="54" t="s">
        <v>2573</v>
      </c>
      <c r="L906" s="147" t="s">
        <v>2574</v>
      </c>
      <c r="M906" s="233"/>
      <c r="N906" s="173">
        <f t="shared" ref="N906:N969" si="14">F906-M906</f>
        <v>0</v>
      </c>
    </row>
    <row r="907" spans="1:14" ht="25.5" customHeight="1" x14ac:dyDescent="0.2">
      <c r="A907" s="148" t="s">
        <v>2575</v>
      </c>
      <c r="B907" s="148" t="s">
        <v>90</v>
      </c>
      <c r="C907" s="149"/>
      <c r="D907" s="54" t="s">
        <v>2576</v>
      </c>
      <c r="E907" s="147" t="s">
        <v>2577</v>
      </c>
      <c r="F907" s="150" t="s">
        <v>508</v>
      </c>
      <c r="H907" s="148" t="s">
        <v>2575</v>
      </c>
      <c r="I907" s="148" t="s">
        <v>90</v>
      </c>
      <c r="J907" s="149"/>
      <c r="K907" s="54" t="s">
        <v>2576</v>
      </c>
      <c r="L907" s="147" t="s">
        <v>2577</v>
      </c>
      <c r="M907" s="150" t="s">
        <v>508</v>
      </c>
      <c r="N907" s="173" t="e">
        <f t="shared" si="14"/>
        <v>#VALUE!</v>
      </c>
    </row>
    <row r="908" spans="1:14" ht="25.5" customHeight="1" x14ac:dyDescent="0.2">
      <c r="A908" s="203" t="s">
        <v>2578</v>
      </c>
      <c r="B908" s="203" t="s">
        <v>92</v>
      </c>
      <c r="C908" s="149"/>
      <c r="D908" s="54"/>
      <c r="E908" s="212" t="s">
        <v>2579</v>
      </c>
      <c r="F908" s="213"/>
      <c r="H908" s="228" t="s">
        <v>2578</v>
      </c>
      <c r="I908" s="228" t="s">
        <v>92</v>
      </c>
      <c r="J908" s="149"/>
      <c r="K908" s="54"/>
      <c r="L908" s="231" t="s">
        <v>2579</v>
      </c>
      <c r="M908" s="225"/>
      <c r="N908" s="173">
        <f t="shared" si="14"/>
        <v>0</v>
      </c>
    </row>
    <row r="909" spans="1:14" ht="25.5" customHeight="1" x14ac:dyDescent="0.2">
      <c r="A909" s="201"/>
      <c r="B909" s="201"/>
      <c r="C909" s="149" t="s">
        <v>2580</v>
      </c>
      <c r="D909" s="54" t="s">
        <v>2581</v>
      </c>
      <c r="E909" s="147" t="s">
        <v>2582</v>
      </c>
      <c r="F909" s="151">
        <v>148.94</v>
      </c>
      <c r="H909" s="223"/>
      <c r="I909" s="223"/>
      <c r="J909" s="149" t="s">
        <v>2580</v>
      </c>
      <c r="K909" s="54" t="s">
        <v>2581</v>
      </c>
      <c r="L909" s="147" t="s">
        <v>2582</v>
      </c>
      <c r="M909" s="151">
        <v>147.47999999999999</v>
      </c>
      <c r="N909" s="173">
        <f t="shared" si="14"/>
        <v>1.460000000000008</v>
      </c>
    </row>
    <row r="910" spans="1:14" ht="25.5" customHeight="1" x14ac:dyDescent="0.2">
      <c r="A910" s="201"/>
      <c r="B910" s="201"/>
      <c r="C910" s="149" t="s">
        <v>2583</v>
      </c>
      <c r="D910" s="54" t="s">
        <v>2584</v>
      </c>
      <c r="E910" s="147" t="s">
        <v>2585</v>
      </c>
      <c r="F910" s="151">
        <v>342.56</v>
      </c>
      <c r="H910" s="223"/>
      <c r="I910" s="223"/>
      <c r="J910" s="149" t="s">
        <v>2583</v>
      </c>
      <c r="K910" s="54" t="s">
        <v>2584</v>
      </c>
      <c r="L910" s="147" t="s">
        <v>2585</v>
      </c>
      <c r="M910" s="151">
        <v>339.2</v>
      </c>
      <c r="N910" s="173">
        <f t="shared" si="14"/>
        <v>3.3600000000000136</v>
      </c>
    </row>
    <row r="911" spans="1:14" ht="25.5" customHeight="1" x14ac:dyDescent="0.2">
      <c r="A911" s="201"/>
      <c r="B911" s="201"/>
      <c r="C911" s="149" t="s">
        <v>2586</v>
      </c>
      <c r="D911" s="54" t="s">
        <v>2587</v>
      </c>
      <c r="E911" s="147" t="s">
        <v>2588</v>
      </c>
      <c r="F911" s="151">
        <v>729.81</v>
      </c>
      <c r="H911" s="223"/>
      <c r="I911" s="223"/>
      <c r="J911" s="149" t="s">
        <v>2586</v>
      </c>
      <c r="K911" s="54" t="s">
        <v>2587</v>
      </c>
      <c r="L911" s="147" t="s">
        <v>2588</v>
      </c>
      <c r="M911" s="151">
        <v>737.4</v>
      </c>
      <c r="N911" s="173">
        <f t="shared" si="14"/>
        <v>-7.5900000000000318</v>
      </c>
    </row>
    <row r="912" spans="1:14" ht="25.5" customHeight="1" x14ac:dyDescent="0.2">
      <c r="A912" s="201"/>
      <c r="B912" s="201"/>
      <c r="C912" s="149" t="s">
        <v>2589</v>
      </c>
      <c r="D912" s="54" t="s">
        <v>2590</v>
      </c>
      <c r="E912" s="147" t="s">
        <v>2591</v>
      </c>
      <c r="F912" s="151">
        <v>1280.8800000000001</v>
      </c>
      <c r="H912" s="223"/>
      <c r="I912" s="223"/>
      <c r="J912" s="149" t="s">
        <v>2589</v>
      </c>
      <c r="K912" s="54" t="s">
        <v>2590</v>
      </c>
      <c r="L912" s="147" t="s">
        <v>2591</v>
      </c>
      <c r="M912" s="151">
        <v>1327.32</v>
      </c>
      <c r="N912" s="173">
        <f t="shared" si="14"/>
        <v>-46.439999999999827</v>
      </c>
    </row>
    <row r="913" spans="1:14" ht="25.5" customHeight="1" x14ac:dyDescent="0.2">
      <c r="A913" s="201"/>
      <c r="B913" s="201"/>
      <c r="C913" s="149" t="s">
        <v>2592</v>
      </c>
      <c r="D913" s="54" t="s">
        <v>2593</v>
      </c>
      <c r="E913" s="147" t="s">
        <v>2594</v>
      </c>
      <c r="F913" s="151">
        <v>2234.1</v>
      </c>
      <c r="H913" s="223"/>
      <c r="I913" s="223"/>
      <c r="J913" s="149" t="s">
        <v>2592</v>
      </c>
      <c r="K913" s="54" t="s">
        <v>2593</v>
      </c>
      <c r="L913" s="147" t="s">
        <v>2594</v>
      </c>
      <c r="M913" s="151">
        <v>2212.1999999999998</v>
      </c>
      <c r="N913" s="173">
        <f t="shared" si="14"/>
        <v>21.900000000000091</v>
      </c>
    </row>
    <row r="914" spans="1:14" ht="25.5" customHeight="1" x14ac:dyDescent="0.2">
      <c r="A914" s="201"/>
      <c r="B914" s="201"/>
      <c r="C914" s="149" t="s">
        <v>2595</v>
      </c>
      <c r="D914" s="54" t="s">
        <v>2596</v>
      </c>
      <c r="E914" s="147" t="s">
        <v>2597</v>
      </c>
      <c r="F914" s="151">
        <v>3276.68</v>
      </c>
      <c r="H914" s="223"/>
      <c r="I914" s="223"/>
      <c r="J914" s="149" t="s">
        <v>2595</v>
      </c>
      <c r="K914" s="54" t="s">
        <v>2596</v>
      </c>
      <c r="L914" s="147" t="s">
        <v>2597</v>
      </c>
      <c r="M914" s="151">
        <v>3244.56</v>
      </c>
      <c r="N914" s="173">
        <f t="shared" si="14"/>
        <v>32.119999999999891</v>
      </c>
    </row>
    <row r="915" spans="1:14" ht="25.5" customHeight="1" x14ac:dyDescent="0.2">
      <c r="A915" s="201"/>
      <c r="B915" s="201"/>
      <c r="C915" s="149" t="s">
        <v>2598</v>
      </c>
      <c r="D915" s="54" t="s">
        <v>2599</v>
      </c>
      <c r="E915" s="147" t="s">
        <v>2600</v>
      </c>
      <c r="F915" s="151">
        <v>4915.0200000000004</v>
      </c>
      <c r="H915" s="223"/>
      <c r="I915" s="223"/>
      <c r="J915" s="149" t="s">
        <v>2598</v>
      </c>
      <c r="K915" s="54" t="s">
        <v>2599</v>
      </c>
      <c r="L915" s="147" t="s">
        <v>2600</v>
      </c>
      <c r="M915" s="151">
        <v>4866.84</v>
      </c>
      <c r="N915" s="173">
        <f t="shared" si="14"/>
        <v>48.180000000000291</v>
      </c>
    </row>
    <row r="916" spans="1:14" ht="38.25" customHeight="1" x14ac:dyDescent="0.2">
      <c r="A916" s="201"/>
      <c r="B916" s="201"/>
      <c r="C916" s="149" t="s">
        <v>2601</v>
      </c>
      <c r="D916" s="54" t="s">
        <v>2602</v>
      </c>
      <c r="E916" s="147" t="s">
        <v>2603</v>
      </c>
      <c r="F916" s="151">
        <v>7149.12</v>
      </c>
      <c r="H916" s="223"/>
      <c r="I916" s="223"/>
      <c r="J916" s="149" t="s">
        <v>2601</v>
      </c>
      <c r="K916" s="54" t="s">
        <v>2602</v>
      </c>
      <c r="L916" s="147" t="s">
        <v>2603</v>
      </c>
      <c r="M916" s="151">
        <v>7079.04</v>
      </c>
      <c r="N916" s="173">
        <f t="shared" si="14"/>
        <v>70.079999999999927</v>
      </c>
    </row>
    <row r="917" spans="1:14" ht="38.25" customHeight="1" x14ac:dyDescent="0.2">
      <c r="A917" s="201"/>
      <c r="B917" s="201"/>
      <c r="C917" s="149" t="s">
        <v>2604</v>
      </c>
      <c r="D917" s="54" t="s">
        <v>2605</v>
      </c>
      <c r="E917" s="147" t="s">
        <v>2606</v>
      </c>
      <c r="F917" s="151">
        <v>9383.2199999999993</v>
      </c>
      <c r="H917" s="223"/>
      <c r="I917" s="223"/>
      <c r="J917" s="149" t="s">
        <v>2604</v>
      </c>
      <c r="K917" s="54" t="s">
        <v>2605</v>
      </c>
      <c r="L917" s="147" t="s">
        <v>2606</v>
      </c>
      <c r="M917" s="151">
        <v>9291.24</v>
      </c>
      <c r="N917" s="173">
        <f t="shared" si="14"/>
        <v>91.979999999999563</v>
      </c>
    </row>
    <row r="918" spans="1:14" ht="38.25" customHeight="1" x14ac:dyDescent="0.2">
      <c r="A918" s="201"/>
      <c r="B918" s="201"/>
      <c r="C918" s="149" t="s">
        <v>2607</v>
      </c>
      <c r="D918" s="54" t="s">
        <v>2608</v>
      </c>
      <c r="E918" s="147" t="s">
        <v>2609</v>
      </c>
      <c r="F918" s="151">
        <v>11617.32</v>
      </c>
      <c r="H918" s="223"/>
      <c r="I918" s="223"/>
      <c r="J918" s="149" t="s">
        <v>2607</v>
      </c>
      <c r="K918" s="54" t="s">
        <v>2608</v>
      </c>
      <c r="L918" s="147" t="s">
        <v>2609</v>
      </c>
      <c r="M918" s="151">
        <v>11503.44</v>
      </c>
      <c r="N918" s="173">
        <f t="shared" si="14"/>
        <v>113.8799999999992</v>
      </c>
    </row>
    <row r="919" spans="1:14" ht="38.25" customHeight="1" x14ac:dyDescent="0.2">
      <c r="A919" s="201"/>
      <c r="B919" s="201"/>
      <c r="C919" s="149" t="s">
        <v>2610</v>
      </c>
      <c r="D919" s="54" t="s">
        <v>2611</v>
      </c>
      <c r="E919" s="147" t="s">
        <v>2612</v>
      </c>
      <c r="F919" s="151">
        <v>13851.42</v>
      </c>
      <c r="H919" s="223"/>
      <c r="I919" s="223"/>
      <c r="J919" s="149" t="s">
        <v>2610</v>
      </c>
      <c r="K919" s="54" t="s">
        <v>2611</v>
      </c>
      <c r="L919" s="147" t="s">
        <v>2612</v>
      </c>
      <c r="M919" s="151">
        <v>13715.64</v>
      </c>
      <c r="N919" s="173">
        <f t="shared" si="14"/>
        <v>135.78000000000065</v>
      </c>
    </row>
    <row r="920" spans="1:14" ht="63.75" customHeight="1" x14ac:dyDescent="0.2">
      <c r="A920" s="202"/>
      <c r="B920" s="202"/>
      <c r="C920" s="149" t="s">
        <v>2613</v>
      </c>
      <c r="D920" s="54" t="s">
        <v>2614</v>
      </c>
      <c r="E920" s="147" t="s">
        <v>2615</v>
      </c>
      <c r="F920" s="151">
        <v>16085.52</v>
      </c>
      <c r="H920" s="223"/>
      <c r="I920" s="223"/>
      <c r="J920" s="149" t="s">
        <v>2613</v>
      </c>
      <c r="K920" s="54" t="s">
        <v>2614</v>
      </c>
      <c r="L920" s="147" t="s">
        <v>2615</v>
      </c>
      <c r="M920" s="151">
        <v>15927.84</v>
      </c>
      <c r="N920" s="173">
        <f t="shared" si="14"/>
        <v>157.68000000000029</v>
      </c>
    </row>
    <row r="921" spans="1:14" ht="63.75" customHeight="1" x14ac:dyDescent="0.2">
      <c r="A921" s="203" t="s">
        <v>93</v>
      </c>
      <c r="B921" s="203" t="s">
        <v>94</v>
      </c>
      <c r="C921" s="204" t="s">
        <v>2616</v>
      </c>
      <c r="D921" s="54" t="s">
        <v>2617</v>
      </c>
      <c r="E921" s="147" t="s">
        <v>2618</v>
      </c>
      <c r="F921" s="214">
        <v>265.91000000000003</v>
      </c>
      <c r="H921" s="228" t="s">
        <v>93</v>
      </c>
      <c r="I921" s="228" t="s">
        <v>94</v>
      </c>
      <c r="J921" s="229" t="s">
        <v>2616</v>
      </c>
      <c r="K921" s="54" t="s">
        <v>2617</v>
      </c>
      <c r="L921" s="147" t="s">
        <v>2618</v>
      </c>
      <c r="M921" s="232">
        <v>416.69</v>
      </c>
      <c r="N921" s="173">
        <f t="shared" si="14"/>
        <v>-150.77999999999997</v>
      </c>
    </row>
    <row r="922" spans="1:14" ht="63.75" customHeight="1" x14ac:dyDescent="0.2">
      <c r="A922" s="201"/>
      <c r="B922" s="201"/>
      <c r="C922" s="206"/>
      <c r="D922" s="54" t="s">
        <v>2619</v>
      </c>
      <c r="E922" s="147" t="s">
        <v>2620</v>
      </c>
      <c r="F922" s="216"/>
      <c r="H922" s="223"/>
      <c r="I922" s="223"/>
      <c r="J922" s="225"/>
      <c r="K922" s="54" t="s">
        <v>2619</v>
      </c>
      <c r="L922" s="147" t="s">
        <v>2620</v>
      </c>
      <c r="M922" s="233"/>
      <c r="N922" s="173">
        <f t="shared" si="14"/>
        <v>0</v>
      </c>
    </row>
    <row r="923" spans="1:14" ht="51" customHeight="1" x14ac:dyDescent="0.2">
      <c r="A923" s="201"/>
      <c r="B923" s="201"/>
      <c r="C923" s="204" t="s">
        <v>2621</v>
      </c>
      <c r="D923" s="54" t="s">
        <v>2622</v>
      </c>
      <c r="E923" s="147" t="s">
        <v>2623</v>
      </c>
      <c r="F923" s="214">
        <v>531.82000000000005</v>
      </c>
      <c r="H923" s="223"/>
      <c r="I923" s="223"/>
      <c r="J923" s="229" t="s">
        <v>2621</v>
      </c>
      <c r="K923" s="54" t="s">
        <v>2622</v>
      </c>
      <c r="L923" s="147" t="s">
        <v>2623</v>
      </c>
      <c r="M923" s="232">
        <v>833.38</v>
      </c>
      <c r="N923" s="173">
        <f t="shared" si="14"/>
        <v>-301.55999999999995</v>
      </c>
    </row>
    <row r="924" spans="1:14" ht="51" customHeight="1" x14ac:dyDescent="0.2">
      <c r="A924" s="201"/>
      <c r="B924" s="201"/>
      <c r="C924" s="206"/>
      <c r="D924" s="54" t="s">
        <v>2624</v>
      </c>
      <c r="E924" s="147" t="s">
        <v>2625</v>
      </c>
      <c r="F924" s="216"/>
      <c r="H924" s="223"/>
      <c r="I924" s="223"/>
      <c r="J924" s="225"/>
      <c r="K924" s="54" t="s">
        <v>2624</v>
      </c>
      <c r="L924" s="147" t="s">
        <v>2625</v>
      </c>
      <c r="M924" s="233"/>
      <c r="N924" s="173">
        <f t="shared" si="14"/>
        <v>0</v>
      </c>
    </row>
    <row r="925" spans="1:14" ht="51" customHeight="1" x14ac:dyDescent="0.2">
      <c r="A925" s="201"/>
      <c r="B925" s="201"/>
      <c r="C925" s="204" t="s">
        <v>2626</v>
      </c>
      <c r="D925" s="54" t="s">
        <v>2627</v>
      </c>
      <c r="E925" s="147" t="s">
        <v>2628</v>
      </c>
      <c r="F925" s="214">
        <v>797.73</v>
      </c>
      <c r="H925" s="223"/>
      <c r="I925" s="223"/>
      <c r="J925" s="229" t="s">
        <v>2626</v>
      </c>
      <c r="K925" s="54" t="s">
        <v>2627</v>
      </c>
      <c r="L925" s="147" t="s">
        <v>2628</v>
      </c>
      <c r="M925" s="232">
        <v>1250.07</v>
      </c>
      <c r="N925" s="173">
        <f t="shared" si="14"/>
        <v>-452.33999999999992</v>
      </c>
    </row>
    <row r="926" spans="1:14" ht="51" customHeight="1" x14ac:dyDescent="0.2">
      <c r="A926" s="202"/>
      <c r="B926" s="202"/>
      <c r="C926" s="206"/>
      <c r="D926" s="54" t="s">
        <v>2629</v>
      </c>
      <c r="E926" s="147" t="s">
        <v>2630</v>
      </c>
      <c r="F926" s="216"/>
      <c r="H926" s="223"/>
      <c r="I926" s="223"/>
      <c r="J926" s="225"/>
      <c r="K926" s="54" t="s">
        <v>2629</v>
      </c>
      <c r="L926" s="147" t="s">
        <v>2630</v>
      </c>
      <c r="M926" s="233"/>
      <c r="N926" s="173">
        <f t="shared" si="14"/>
        <v>0</v>
      </c>
    </row>
    <row r="927" spans="1:14" ht="51" customHeight="1" x14ac:dyDescent="0.2">
      <c r="A927" s="203" t="s">
        <v>95</v>
      </c>
      <c r="B927" s="203" t="s">
        <v>96</v>
      </c>
      <c r="C927" s="204"/>
      <c r="D927" s="54" t="s">
        <v>2631</v>
      </c>
      <c r="E927" s="147" t="s">
        <v>2632</v>
      </c>
      <c r="F927" s="217" t="s">
        <v>508</v>
      </c>
      <c r="H927" s="228" t="s">
        <v>95</v>
      </c>
      <c r="I927" s="228" t="s">
        <v>96</v>
      </c>
      <c r="J927" s="229"/>
      <c r="K927" s="54" t="s">
        <v>2631</v>
      </c>
      <c r="L927" s="147" t="s">
        <v>2632</v>
      </c>
      <c r="M927" s="234" t="s">
        <v>508</v>
      </c>
      <c r="N927" s="173" t="e">
        <f t="shared" si="14"/>
        <v>#VALUE!</v>
      </c>
    </row>
    <row r="928" spans="1:14" ht="51" customHeight="1" x14ac:dyDescent="0.2">
      <c r="A928" s="202"/>
      <c r="B928" s="202"/>
      <c r="C928" s="206"/>
      <c r="D928" s="54" t="s">
        <v>2633</v>
      </c>
      <c r="E928" s="147" t="s">
        <v>2634</v>
      </c>
      <c r="F928" s="209"/>
      <c r="H928" s="223"/>
      <c r="I928" s="223"/>
      <c r="J928" s="225"/>
      <c r="K928" s="54" t="s">
        <v>2633</v>
      </c>
      <c r="L928" s="147" t="s">
        <v>2634</v>
      </c>
      <c r="M928" s="230"/>
      <c r="N928" s="173">
        <f t="shared" si="14"/>
        <v>0</v>
      </c>
    </row>
    <row r="929" spans="1:14" ht="63.75" customHeight="1" x14ac:dyDescent="0.2">
      <c r="A929" s="203" t="s">
        <v>97</v>
      </c>
      <c r="B929" s="203" t="s">
        <v>98</v>
      </c>
      <c r="C929" s="204" t="s">
        <v>2635</v>
      </c>
      <c r="D929" s="54" t="s">
        <v>2636</v>
      </c>
      <c r="E929" s="147" t="s">
        <v>2637</v>
      </c>
      <c r="F929" s="214">
        <v>1319.27</v>
      </c>
      <c r="H929" s="228" t="s">
        <v>97</v>
      </c>
      <c r="I929" s="228" t="s">
        <v>98</v>
      </c>
      <c r="J929" s="229" t="s">
        <v>2635</v>
      </c>
      <c r="K929" s="54" t="s">
        <v>2636</v>
      </c>
      <c r="L929" s="147" t="s">
        <v>2637</v>
      </c>
      <c r="M929" s="232">
        <v>1195.8499999999999</v>
      </c>
      <c r="N929" s="173">
        <f t="shared" si="14"/>
        <v>123.42000000000007</v>
      </c>
    </row>
    <row r="930" spans="1:14" ht="63.75" customHeight="1" x14ac:dyDescent="0.2">
      <c r="A930" s="201"/>
      <c r="B930" s="201"/>
      <c r="C930" s="205"/>
      <c r="D930" s="54" t="s">
        <v>2638</v>
      </c>
      <c r="E930" s="147" t="s">
        <v>2639</v>
      </c>
      <c r="F930" s="215"/>
      <c r="H930" s="223"/>
      <c r="I930" s="223"/>
      <c r="J930" s="225"/>
      <c r="K930" s="54" t="s">
        <v>2638</v>
      </c>
      <c r="L930" s="147" t="s">
        <v>2639</v>
      </c>
      <c r="M930" s="233"/>
      <c r="N930" s="173">
        <f t="shared" si="14"/>
        <v>0</v>
      </c>
    </row>
    <row r="931" spans="1:14" ht="63.75" customHeight="1" x14ac:dyDescent="0.2">
      <c r="A931" s="201"/>
      <c r="B931" s="201"/>
      <c r="C931" s="205"/>
      <c r="D931" s="54" t="s">
        <v>2640</v>
      </c>
      <c r="E931" s="147" t="s">
        <v>2641</v>
      </c>
      <c r="F931" s="215"/>
      <c r="H931" s="223"/>
      <c r="I931" s="223"/>
      <c r="J931" s="225"/>
      <c r="K931" s="54" t="s">
        <v>2640</v>
      </c>
      <c r="L931" s="147" t="s">
        <v>2641</v>
      </c>
      <c r="M931" s="233"/>
      <c r="N931" s="173">
        <f t="shared" si="14"/>
        <v>0</v>
      </c>
    </row>
    <row r="932" spans="1:14" ht="51" customHeight="1" x14ac:dyDescent="0.2">
      <c r="A932" s="201"/>
      <c r="B932" s="201"/>
      <c r="C932" s="205"/>
      <c r="D932" s="54" t="s">
        <v>2642</v>
      </c>
      <c r="E932" s="147" t="s">
        <v>2643</v>
      </c>
      <c r="F932" s="215"/>
      <c r="H932" s="223"/>
      <c r="I932" s="223"/>
      <c r="J932" s="225"/>
      <c r="K932" s="54" t="s">
        <v>2642</v>
      </c>
      <c r="L932" s="147" t="s">
        <v>2643</v>
      </c>
      <c r="M932" s="233"/>
      <c r="N932" s="173">
        <f t="shared" si="14"/>
        <v>0</v>
      </c>
    </row>
    <row r="933" spans="1:14" ht="51" customHeight="1" x14ac:dyDescent="0.2">
      <c r="A933" s="201"/>
      <c r="B933" s="201"/>
      <c r="C933" s="206"/>
      <c r="D933" s="54" t="s">
        <v>2644</v>
      </c>
      <c r="E933" s="147" t="s">
        <v>2645</v>
      </c>
      <c r="F933" s="216"/>
      <c r="H933" s="223"/>
      <c r="I933" s="223"/>
      <c r="J933" s="225"/>
      <c r="K933" s="54" t="s">
        <v>2644</v>
      </c>
      <c r="L933" s="147" t="s">
        <v>2645</v>
      </c>
      <c r="M933" s="233"/>
      <c r="N933" s="173">
        <f t="shared" si="14"/>
        <v>0</v>
      </c>
    </row>
    <row r="934" spans="1:14" ht="51" customHeight="1" x14ac:dyDescent="0.2">
      <c r="A934" s="201"/>
      <c r="B934" s="201"/>
      <c r="C934" s="204" t="s">
        <v>2646</v>
      </c>
      <c r="D934" s="54" t="s">
        <v>2647</v>
      </c>
      <c r="E934" s="147" t="s">
        <v>2648</v>
      </c>
      <c r="F934" s="214">
        <v>2638.54</v>
      </c>
      <c r="H934" s="223"/>
      <c r="I934" s="223"/>
      <c r="J934" s="229" t="s">
        <v>2646</v>
      </c>
      <c r="K934" s="54" t="s">
        <v>2647</v>
      </c>
      <c r="L934" s="147" t="s">
        <v>2648</v>
      </c>
      <c r="M934" s="232">
        <v>2391.6999999999998</v>
      </c>
      <c r="N934" s="173">
        <f t="shared" si="14"/>
        <v>246.84000000000015</v>
      </c>
    </row>
    <row r="935" spans="1:14" ht="51" customHeight="1" x14ac:dyDescent="0.2">
      <c r="A935" s="202"/>
      <c r="B935" s="202"/>
      <c r="C935" s="206"/>
      <c r="D935" s="54" t="s">
        <v>2649</v>
      </c>
      <c r="E935" s="147" t="s">
        <v>2650</v>
      </c>
      <c r="F935" s="216"/>
      <c r="H935" s="223"/>
      <c r="I935" s="223"/>
      <c r="J935" s="225"/>
      <c r="K935" s="54" t="s">
        <v>2649</v>
      </c>
      <c r="L935" s="147" t="s">
        <v>2650</v>
      </c>
      <c r="M935" s="233"/>
      <c r="N935" s="173">
        <f t="shared" si="14"/>
        <v>0</v>
      </c>
    </row>
    <row r="936" spans="1:14" ht="51" customHeight="1" x14ac:dyDescent="0.2">
      <c r="A936" s="203" t="s">
        <v>99</v>
      </c>
      <c r="B936" s="203" t="s">
        <v>100</v>
      </c>
      <c r="C936" s="149"/>
      <c r="D936" s="54"/>
      <c r="E936" s="212" t="s">
        <v>2651</v>
      </c>
      <c r="F936" s="213"/>
      <c r="H936" s="203" t="s">
        <v>99</v>
      </c>
      <c r="I936" s="203" t="s">
        <v>100</v>
      </c>
      <c r="J936" s="149"/>
      <c r="K936" s="54"/>
      <c r="L936" s="231" t="s">
        <v>2651</v>
      </c>
      <c r="M936" s="225"/>
      <c r="N936" s="173">
        <f t="shared" si="14"/>
        <v>0</v>
      </c>
    </row>
    <row r="937" spans="1:14" ht="51" customHeight="1" x14ac:dyDescent="0.2">
      <c r="A937" s="201"/>
      <c r="B937" s="201"/>
      <c r="C937" s="149" t="s">
        <v>2652</v>
      </c>
      <c r="D937" s="54" t="s">
        <v>2653</v>
      </c>
      <c r="E937" s="147" t="s">
        <v>2654</v>
      </c>
      <c r="F937" s="151">
        <v>795.89</v>
      </c>
      <c r="H937" s="220"/>
      <c r="I937" s="220"/>
      <c r="J937" s="149" t="s">
        <v>2652</v>
      </c>
      <c r="K937" s="54" t="s">
        <v>2653</v>
      </c>
      <c r="L937" s="147" t="s">
        <v>2654</v>
      </c>
      <c r="M937" s="151">
        <v>778.25</v>
      </c>
      <c r="N937" s="173">
        <f t="shared" si="14"/>
        <v>17.639999999999986</v>
      </c>
    </row>
    <row r="938" spans="1:14" ht="12.75" customHeight="1" x14ac:dyDescent="0.2">
      <c r="A938" s="201"/>
      <c r="B938" s="201"/>
      <c r="C938" s="149" t="s">
        <v>2655</v>
      </c>
      <c r="D938" s="54" t="s">
        <v>2656</v>
      </c>
      <c r="E938" s="147" t="s">
        <v>2657</v>
      </c>
      <c r="F938" s="151">
        <v>1392.81</v>
      </c>
      <c r="H938" s="220"/>
      <c r="I938" s="220"/>
      <c r="J938" s="149" t="s">
        <v>2655</v>
      </c>
      <c r="K938" s="54" t="s">
        <v>2656</v>
      </c>
      <c r="L938" s="147" t="s">
        <v>2657</v>
      </c>
      <c r="M938" s="151">
        <v>1361.94</v>
      </c>
      <c r="N938" s="173">
        <f t="shared" si="14"/>
        <v>30.869999999999891</v>
      </c>
    </row>
    <row r="939" spans="1:14" ht="12.75" customHeight="1" x14ac:dyDescent="0.2">
      <c r="A939" s="201"/>
      <c r="B939" s="201"/>
      <c r="C939" s="149" t="s">
        <v>2658</v>
      </c>
      <c r="D939" s="54" t="s">
        <v>2659</v>
      </c>
      <c r="E939" s="147" t="s">
        <v>2660</v>
      </c>
      <c r="F939" s="151">
        <v>1989.73</v>
      </c>
      <c r="H939" s="220"/>
      <c r="I939" s="220"/>
      <c r="J939" s="149" t="s">
        <v>2658</v>
      </c>
      <c r="K939" s="54" t="s">
        <v>2659</v>
      </c>
      <c r="L939" s="147" t="s">
        <v>2660</v>
      </c>
      <c r="M939" s="151">
        <v>1945.63</v>
      </c>
      <c r="N939" s="173">
        <f t="shared" si="14"/>
        <v>44.099999999999909</v>
      </c>
    </row>
    <row r="940" spans="1:14" ht="12.75" customHeight="1" x14ac:dyDescent="0.2">
      <c r="A940" s="201"/>
      <c r="B940" s="201"/>
      <c r="C940" s="149" t="s">
        <v>2661</v>
      </c>
      <c r="D940" s="54" t="s">
        <v>2662</v>
      </c>
      <c r="E940" s="147" t="s">
        <v>2663</v>
      </c>
      <c r="F940" s="151">
        <v>2586.65</v>
      </c>
      <c r="H940" s="220"/>
      <c r="I940" s="220"/>
      <c r="J940" s="149" t="s">
        <v>2661</v>
      </c>
      <c r="K940" s="54" t="s">
        <v>2662</v>
      </c>
      <c r="L940" s="147" t="s">
        <v>2663</v>
      </c>
      <c r="M940" s="151">
        <v>2529.3200000000002</v>
      </c>
      <c r="N940" s="173">
        <f t="shared" si="14"/>
        <v>57.329999999999927</v>
      </c>
    </row>
    <row r="941" spans="1:14" ht="12.75" customHeight="1" x14ac:dyDescent="0.2">
      <c r="A941" s="201"/>
      <c r="B941" s="201"/>
      <c r="C941" s="149" t="s">
        <v>2664</v>
      </c>
      <c r="D941" s="54" t="s">
        <v>2665</v>
      </c>
      <c r="E941" s="147" t="s">
        <v>2666</v>
      </c>
      <c r="F941" s="151">
        <v>3183.57</v>
      </c>
      <c r="H941" s="220"/>
      <c r="I941" s="220"/>
      <c r="J941" s="149" t="s">
        <v>2664</v>
      </c>
      <c r="K941" s="54" t="s">
        <v>2665</v>
      </c>
      <c r="L941" s="147" t="s">
        <v>2666</v>
      </c>
      <c r="M941" s="151">
        <v>3113.01</v>
      </c>
      <c r="N941" s="173">
        <f t="shared" si="14"/>
        <v>70.559999999999945</v>
      </c>
    </row>
    <row r="942" spans="1:14" ht="12.75" customHeight="1" x14ac:dyDescent="0.2">
      <c r="A942" s="201"/>
      <c r="B942" s="201"/>
      <c r="C942" s="149" t="s">
        <v>2667</v>
      </c>
      <c r="D942" s="54" t="s">
        <v>2668</v>
      </c>
      <c r="E942" s="147" t="s">
        <v>2669</v>
      </c>
      <c r="F942" s="151">
        <v>3780.49</v>
      </c>
      <c r="H942" s="220"/>
      <c r="I942" s="220"/>
      <c r="J942" s="149" t="s">
        <v>2667</v>
      </c>
      <c r="K942" s="54" t="s">
        <v>2668</v>
      </c>
      <c r="L942" s="147" t="s">
        <v>2669</v>
      </c>
      <c r="M942" s="151">
        <v>3696.7</v>
      </c>
      <c r="N942" s="173">
        <f t="shared" si="14"/>
        <v>83.789999999999964</v>
      </c>
    </row>
    <row r="943" spans="1:14" ht="12.75" customHeight="1" x14ac:dyDescent="0.2">
      <c r="A943" s="201"/>
      <c r="B943" s="201"/>
      <c r="C943" s="149" t="s">
        <v>2670</v>
      </c>
      <c r="D943" s="54" t="s">
        <v>2671</v>
      </c>
      <c r="E943" s="147" t="s">
        <v>2672</v>
      </c>
      <c r="F943" s="151">
        <v>4377.41</v>
      </c>
      <c r="H943" s="220"/>
      <c r="I943" s="220"/>
      <c r="J943" s="149" t="s">
        <v>2670</v>
      </c>
      <c r="K943" s="54" t="s">
        <v>2671</v>
      </c>
      <c r="L943" s="147" t="s">
        <v>2672</v>
      </c>
      <c r="M943" s="151">
        <v>4280.3900000000003</v>
      </c>
      <c r="N943" s="173">
        <f t="shared" si="14"/>
        <v>97.019999999999527</v>
      </c>
    </row>
    <row r="944" spans="1:14" ht="12.75" customHeight="1" x14ac:dyDescent="0.2">
      <c r="A944" s="201"/>
      <c r="B944" s="201"/>
      <c r="C944" s="149" t="s">
        <v>2673</v>
      </c>
      <c r="D944" s="54" t="s">
        <v>2674</v>
      </c>
      <c r="E944" s="147" t="s">
        <v>2675</v>
      </c>
      <c r="F944" s="151">
        <v>4974.33</v>
      </c>
      <c r="H944" s="220"/>
      <c r="I944" s="220"/>
      <c r="J944" s="149" t="s">
        <v>2673</v>
      </c>
      <c r="K944" s="54" t="s">
        <v>2674</v>
      </c>
      <c r="L944" s="147" t="s">
        <v>2675</v>
      </c>
      <c r="M944" s="151">
        <v>4864.08</v>
      </c>
      <c r="N944" s="173">
        <f t="shared" si="14"/>
        <v>110.25</v>
      </c>
    </row>
    <row r="945" spans="1:14" ht="12.75" customHeight="1" x14ac:dyDescent="0.2">
      <c r="A945" s="201"/>
      <c r="B945" s="201"/>
      <c r="C945" s="149" t="s">
        <v>2676</v>
      </c>
      <c r="D945" s="54" t="s">
        <v>2677</v>
      </c>
      <c r="E945" s="147" t="s">
        <v>2678</v>
      </c>
      <c r="F945" s="151">
        <v>5571.25</v>
      </c>
      <c r="H945" s="220"/>
      <c r="I945" s="220"/>
      <c r="J945" s="149" t="s">
        <v>2676</v>
      </c>
      <c r="K945" s="54" t="s">
        <v>2677</v>
      </c>
      <c r="L945" s="147" t="s">
        <v>2678</v>
      </c>
      <c r="M945" s="151">
        <v>5447.77</v>
      </c>
      <c r="N945" s="173">
        <f t="shared" si="14"/>
        <v>123.47999999999956</v>
      </c>
    </row>
    <row r="946" spans="1:14" ht="12.75" customHeight="1" x14ac:dyDescent="0.2">
      <c r="A946" s="201"/>
      <c r="B946" s="201"/>
      <c r="C946" s="149" t="s">
        <v>2679</v>
      </c>
      <c r="D946" s="54" t="s">
        <v>2680</v>
      </c>
      <c r="E946" s="147" t="s">
        <v>2681</v>
      </c>
      <c r="F946" s="151">
        <v>6367.15</v>
      </c>
      <c r="H946" s="220"/>
      <c r="I946" s="220"/>
      <c r="J946" s="149" t="s">
        <v>2679</v>
      </c>
      <c r="K946" s="54" t="s">
        <v>2680</v>
      </c>
      <c r="L946" s="147" t="s">
        <v>2681</v>
      </c>
      <c r="M946" s="151">
        <v>6226.03</v>
      </c>
      <c r="N946" s="173">
        <f t="shared" si="14"/>
        <v>141.11999999999989</v>
      </c>
    </row>
    <row r="947" spans="1:14" ht="12.75" customHeight="1" x14ac:dyDescent="0.2">
      <c r="A947" s="201"/>
      <c r="B947" s="201"/>
      <c r="C947" s="149" t="s">
        <v>2682</v>
      </c>
      <c r="D947" s="54" t="s">
        <v>2683</v>
      </c>
      <c r="E947" s="147" t="s">
        <v>2684</v>
      </c>
      <c r="F947" s="151">
        <v>7560.99</v>
      </c>
      <c r="H947" s="220"/>
      <c r="I947" s="220"/>
      <c r="J947" s="149" t="s">
        <v>2682</v>
      </c>
      <c r="K947" s="54" t="s">
        <v>2683</v>
      </c>
      <c r="L947" s="147" t="s">
        <v>2684</v>
      </c>
      <c r="M947" s="151">
        <v>7393.41</v>
      </c>
      <c r="N947" s="173">
        <f t="shared" si="14"/>
        <v>167.57999999999993</v>
      </c>
    </row>
    <row r="948" spans="1:14" ht="12.75" customHeight="1" x14ac:dyDescent="0.2">
      <c r="A948" s="201"/>
      <c r="B948" s="201"/>
      <c r="C948" s="149" t="s">
        <v>2685</v>
      </c>
      <c r="D948" s="54" t="s">
        <v>2686</v>
      </c>
      <c r="E948" s="147" t="s">
        <v>2687</v>
      </c>
      <c r="F948" s="151">
        <v>8754.83</v>
      </c>
      <c r="H948" s="220"/>
      <c r="I948" s="220"/>
      <c r="J948" s="149" t="s">
        <v>2685</v>
      </c>
      <c r="K948" s="54" t="s">
        <v>2686</v>
      </c>
      <c r="L948" s="147" t="s">
        <v>2687</v>
      </c>
      <c r="M948" s="151">
        <v>8560.7900000000009</v>
      </c>
      <c r="N948" s="173">
        <f t="shared" si="14"/>
        <v>194.03999999999905</v>
      </c>
    </row>
    <row r="949" spans="1:14" ht="12.75" customHeight="1" x14ac:dyDescent="0.2">
      <c r="A949" s="201"/>
      <c r="B949" s="201"/>
      <c r="C949" s="149" t="s">
        <v>2688</v>
      </c>
      <c r="D949" s="54" t="s">
        <v>2689</v>
      </c>
      <c r="E949" s="147" t="s">
        <v>2690</v>
      </c>
      <c r="F949" s="151">
        <v>9948.67</v>
      </c>
      <c r="H949" s="220"/>
      <c r="I949" s="220"/>
      <c r="J949" s="149" t="s">
        <v>2688</v>
      </c>
      <c r="K949" s="54" t="s">
        <v>2689</v>
      </c>
      <c r="L949" s="147" t="s">
        <v>2690</v>
      </c>
      <c r="M949" s="151">
        <v>9728.17</v>
      </c>
      <c r="N949" s="173">
        <f t="shared" si="14"/>
        <v>220.5</v>
      </c>
    </row>
    <row r="950" spans="1:14" ht="12.75" customHeight="1" x14ac:dyDescent="0.2">
      <c r="A950" s="201"/>
      <c r="B950" s="201"/>
      <c r="C950" s="149" t="s">
        <v>2691</v>
      </c>
      <c r="D950" s="54" t="s">
        <v>2692</v>
      </c>
      <c r="E950" s="147" t="s">
        <v>2693</v>
      </c>
      <c r="F950" s="151">
        <v>11142.51</v>
      </c>
      <c r="H950" s="220"/>
      <c r="I950" s="220"/>
      <c r="J950" s="149" t="s">
        <v>2691</v>
      </c>
      <c r="K950" s="54" t="s">
        <v>2692</v>
      </c>
      <c r="L950" s="147" t="s">
        <v>2693</v>
      </c>
      <c r="M950" s="151">
        <v>10895.55</v>
      </c>
      <c r="N950" s="173">
        <f t="shared" si="14"/>
        <v>246.96000000000095</v>
      </c>
    </row>
    <row r="951" spans="1:14" ht="12.75" customHeight="1" x14ac:dyDescent="0.2">
      <c r="A951" s="201"/>
      <c r="B951" s="201"/>
      <c r="C951" s="149" t="s">
        <v>2694</v>
      </c>
      <c r="D951" s="54" t="s">
        <v>2695</v>
      </c>
      <c r="E951" s="147" t="s">
        <v>2696</v>
      </c>
      <c r="F951" s="151">
        <v>12336.35</v>
      </c>
      <c r="H951" s="220"/>
      <c r="I951" s="220"/>
      <c r="J951" s="149" t="s">
        <v>2694</v>
      </c>
      <c r="K951" s="54" t="s">
        <v>2695</v>
      </c>
      <c r="L951" s="147" t="s">
        <v>2696</v>
      </c>
      <c r="M951" s="151">
        <v>12062.93</v>
      </c>
      <c r="N951" s="173">
        <f t="shared" si="14"/>
        <v>273.42000000000007</v>
      </c>
    </row>
    <row r="952" spans="1:14" ht="12.75" customHeight="1" x14ac:dyDescent="0.2">
      <c r="A952" s="201"/>
      <c r="B952" s="201"/>
      <c r="C952" s="149" t="s">
        <v>2697</v>
      </c>
      <c r="D952" s="54" t="s">
        <v>2698</v>
      </c>
      <c r="E952" s="147" t="s">
        <v>2699</v>
      </c>
      <c r="F952" s="151">
        <v>13530.19</v>
      </c>
      <c r="H952" s="220"/>
      <c r="I952" s="220"/>
      <c r="J952" s="149" t="s">
        <v>2697</v>
      </c>
      <c r="K952" s="54" t="s">
        <v>2698</v>
      </c>
      <c r="L952" s="147" t="s">
        <v>2699</v>
      </c>
      <c r="M952" s="151">
        <v>13230.31</v>
      </c>
      <c r="N952" s="173">
        <f t="shared" si="14"/>
        <v>299.88000000000102</v>
      </c>
    </row>
    <row r="953" spans="1:14" ht="12.75" customHeight="1" x14ac:dyDescent="0.2">
      <c r="A953" s="201"/>
      <c r="B953" s="201"/>
      <c r="C953" s="149" t="s">
        <v>2700</v>
      </c>
      <c r="D953" s="54" t="s">
        <v>2701</v>
      </c>
      <c r="E953" s="147" t="s">
        <v>2702</v>
      </c>
      <c r="F953" s="151">
        <v>14724.03</v>
      </c>
      <c r="H953" s="220"/>
      <c r="I953" s="220"/>
      <c r="J953" s="149" t="s">
        <v>2700</v>
      </c>
      <c r="K953" s="54" t="s">
        <v>2701</v>
      </c>
      <c r="L953" s="147" t="s">
        <v>2702</v>
      </c>
      <c r="M953" s="151">
        <v>14397.69</v>
      </c>
      <c r="N953" s="173">
        <f t="shared" si="14"/>
        <v>326.34000000000015</v>
      </c>
    </row>
    <row r="954" spans="1:14" ht="12.75" customHeight="1" x14ac:dyDescent="0.2">
      <c r="A954" s="201"/>
      <c r="B954" s="201"/>
      <c r="C954" s="149" t="s">
        <v>2703</v>
      </c>
      <c r="D954" s="54" t="s">
        <v>2704</v>
      </c>
      <c r="E954" s="147" t="s">
        <v>2705</v>
      </c>
      <c r="F954" s="151">
        <v>15917.87</v>
      </c>
      <c r="H954" s="220"/>
      <c r="I954" s="220"/>
      <c r="J954" s="149" t="s">
        <v>2703</v>
      </c>
      <c r="K954" s="54" t="s">
        <v>2704</v>
      </c>
      <c r="L954" s="147" t="s">
        <v>2705</v>
      </c>
      <c r="M954" s="151">
        <v>15565.07</v>
      </c>
      <c r="N954" s="173">
        <f t="shared" si="14"/>
        <v>352.80000000000109</v>
      </c>
    </row>
    <row r="955" spans="1:14" ht="12.75" customHeight="1" x14ac:dyDescent="0.2">
      <c r="A955" s="202"/>
      <c r="B955" s="202"/>
      <c r="C955" s="149" t="s">
        <v>2706</v>
      </c>
      <c r="D955" s="54" t="s">
        <v>2707</v>
      </c>
      <c r="E955" s="147" t="s">
        <v>2708</v>
      </c>
      <c r="F955" s="151">
        <v>17111.71</v>
      </c>
      <c r="H955" s="221"/>
      <c r="I955" s="221"/>
      <c r="J955" s="149" t="s">
        <v>2706</v>
      </c>
      <c r="K955" s="54" t="s">
        <v>2707</v>
      </c>
      <c r="L955" s="147" t="s">
        <v>2708</v>
      </c>
      <c r="M955" s="151">
        <v>16732.45</v>
      </c>
      <c r="N955" s="173">
        <f t="shared" si="14"/>
        <v>379.2599999999984</v>
      </c>
    </row>
    <row r="956" spans="1:14" ht="12.75" customHeight="1" x14ac:dyDescent="0.2">
      <c r="A956" s="203" t="s">
        <v>2709</v>
      </c>
      <c r="B956" s="203" t="s">
        <v>102</v>
      </c>
      <c r="C956" s="204"/>
      <c r="D956" s="54" t="s">
        <v>2710</v>
      </c>
      <c r="E956" s="147" t="s">
        <v>2711</v>
      </c>
      <c r="F956" s="214"/>
      <c r="H956" s="228" t="s">
        <v>2709</v>
      </c>
      <c r="I956" s="228" t="s">
        <v>102</v>
      </c>
      <c r="J956" s="229"/>
      <c r="K956" s="54" t="s">
        <v>2710</v>
      </c>
      <c r="L956" s="147" t="s">
        <v>2711</v>
      </c>
      <c r="M956" s="232"/>
      <c r="N956" s="173">
        <f t="shared" si="14"/>
        <v>0</v>
      </c>
    </row>
    <row r="957" spans="1:14" ht="12.75" customHeight="1" x14ac:dyDescent="0.2">
      <c r="A957" s="201"/>
      <c r="B957" s="201"/>
      <c r="C957" s="206"/>
      <c r="D957" s="54" t="s">
        <v>2712</v>
      </c>
      <c r="E957" s="147" t="s">
        <v>2713</v>
      </c>
      <c r="F957" s="216"/>
      <c r="H957" s="223"/>
      <c r="I957" s="223"/>
      <c r="J957" s="225"/>
      <c r="K957" s="54" t="s">
        <v>2712</v>
      </c>
      <c r="L957" s="147" t="s">
        <v>2713</v>
      </c>
      <c r="M957" s="233"/>
      <c r="N957" s="173">
        <f t="shared" si="14"/>
        <v>0</v>
      </c>
    </row>
    <row r="958" spans="1:14" ht="12.75" customHeight="1" x14ac:dyDescent="0.2">
      <c r="A958" s="201"/>
      <c r="B958" s="201"/>
      <c r="C958" s="149" t="s">
        <v>2714</v>
      </c>
      <c r="D958" s="60" t="s">
        <v>2715</v>
      </c>
      <c r="E958" s="147" t="s">
        <v>2716</v>
      </c>
      <c r="F958" s="151">
        <v>181.21</v>
      </c>
      <c r="H958" s="223"/>
      <c r="I958" s="223"/>
      <c r="J958" s="149" t="s">
        <v>2714</v>
      </c>
      <c r="K958" s="60" t="s">
        <v>2715</v>
      </c>
      <c r="L958" s="147" t="s">
        <v>2716</v>
      </c>
      <c r="M958" s="151">
        <v>198.22</v>
      </c>
      <c r="N958" s="173">
        <f t="shared" si="14"/>
        <v>-17.009999999999991</v>
      </c>
    </row>
    <row r="959" spans="1:14" ht="12.75" customHeight="1" x14ac:dyDescent="0.2">
      <c r="A959" s="201"/>
      <c r="B959" s="201"/>
      <c r="C959" s="149" t="s">
        <v>2717</v>
      </c>
      <c r="D959" s="60" t="s">
        <v>2718</v>
      </c>
      <c r="E959" s="147" t="s">
        <v>2719</v>
      </c>
      <c r="F959" s="151">
        <v>579.15</v>
      </c>
      <c r="H959" s="223"/>
      <c r="I959" s="223"/>
      <c r="J959" s="149" t="s">
        <v>2717</v>
      </c>
      <c r="K959" s="60" t="s">
        <v>2718</v>
      </c>
      <c r="L959" s="147" t="s">
        <v>2719</v>
      </c>
      <c r="M959" s="151">
        <v>585.62</v>
      </c>
      <c r="N959" s="173">
        <f t="shared" si="14"/>
        <v>-6.4700000000000273</v>
      </c>
    </row>
    <row r="960" spans="1:14" ht="12.75" customHeight="1" x14ac:dyDescent="0.2">
      <c r="A960" s="201"/>
      <c r="B960" s="201"/>
      <c r="C960" s="149" t="s">
        <v>2720</v>
      </c>
      <c r="D960" s="60" t="s">
        <v>2721</v>
      </c>
      <c r="E960" s="147" t="s">
        <v>2722</v>
      </c>
      <c r="F960" s="151">
        <v>977.09</v>
      </c>
      <c r="H960" s="223"/>
      <c r="I960" s="223"/>
      <c r="J960" s="149" t="s">
        <v>2720</v>
      </c>
      <c r="K960" s="60" t="s">
        <v>2721</v>
      </c>
      <c r="L960" s="147" t="s">
        <v>2722</v>
      </c>
      <c r="M960" s="151">
        <v>973.02</v>
      </c>
      <c r="N960" s="173">
        <f t="shared" si="14"/>
        <v>4.07000000000005</v>
      </c>
    </row>
    <row r="961" spans="1:14" ht="12.75" customHeight="1" x14ac:dyDescent="0.2">
      <c r="A961" s="202"/>
      <c r="B961" s="202"/>
      <c r="C961" s="149" t="s">
        <v>2723</v>
      </c>
      <c r="D961" s="60" t="s">
        <v>2724</v>
      </c>
      <c r="E961" s="147" t="s">
        <v>2725</v>
      </c>
      <c r="F961" s="151">
        <v>1375.03</v>
      </c>
      <c r="H961" s="223"/>
      <c r="I961" s="223"/>
      <c r="J961" s="149" t="s">
        <v>2723</v>
      </c>
      <c r="K961" s="60" t="s">
        <v>2724</v>
      </c>
      <c r="L961" s="147" t="s">
        <v>2725</v>
      </c>
      <c r="M961" s="151">
        <v>1360.42</v>
      </c>
      <c r="N961" s="173">
        <f t="shared" si="14"/>
        <v>14.6099999999999</v>
      </c>
    </row>
    <row r="962" spans="1:14" ht="12.75" customHeight="1" x14ac:dyDescent="0.2">
      <c r="A962" s="203" t="s">
        <v>2726</v>
      </c>
      <c r="B962" s="203" t="s">
        <v>104</v>
      </c>
      <c r="C962" s="204"/>
      <c r="D962" s="54" t="s">
        <v>2727</v>
      </c>
      <c r="E962" s="147" t="s">
        <v>2728</v>
      </c>
      <c r="F962" s="214"/>
      <c r="H962" s="228" t="s">
        <v>2726</v>
      </c>
      <c r="I962" s="228" t="s">
        <v>104</v>
      </c>
      <c r="J962" s="229"/>
      <c r="K962" s="54" t="s">
        <v>2727</v>
      </c>
      <c r="L962" s="147" t="s">
        <v>2728</v>
      </c>
      <c r="M962" s="232"/>
      <c r="N962" s="173">
        <f t="shared" si="14"/>
        <v>0</v>
      </c>
    </row>
    <row r="963" spans="1:14" ht="12.75" customHeight="1" x14ac:dyDescent="0.2">
      <c r="A963" s="201"/>
      <c r="B963" s="201"/>
      <c r="C963" s="205"/>
      <c r="D963" s="54" t="s">
        <v>2729</v>
      </c>
      <c r="E963" s="147" t="s">
        <v>2730</v>
      </c>
      <c r="F963" s="215"/>
      <c r="H963" s="223"/>
      <c r="I963" s="223"/>
      <c r="J963" s="225"/>
      <c r="K963" s="54" t="s">
        <v>2729</v>
      </c>
      <c r="L963" s="147" t="s">
        <v>2730</v>
      </c>
      <c r="M963" s="233"/>
      <c r="N963" s="173">
        <f t="shared" si="14"/>
        <v>0</v>
      </c>
    </row>
    <row r="964" spans="1:14" ht="12.75" customHeight="1" x14ac:dyDescent="0.2">
      <c r="A964" s="201"/>
      <c r="B964" s="201"/>
      <c r="C964" s="205"/>
      <c r="D964" s="54" t="s">
        <v>2731</v>
      </c>
      <c r="E964" s="147" t="s">
        <v>2732</v>
      </c>
      <c r="F964" s="215"/>
      <c r="H964" s="223"/>
      <c r="I964" s="223"/>
      <c r="J964" s="225"/>
      <c r="K964" s="54" t="s">
        <v>2731</v>
      </c>
      <c r="L964" s="147" t="s">
        <v>2732</v>
      </c>
      <c r="M964" s="233"/>
      <c r="N964" s="173">
        <f t="shared" si="14"/>
        <v>0</v>
      </c>
    </row>
    <row r="965" spans="1:14" ht="12.75" customHeight="1" x14ac:dyDescent="0.2">
      <c r="A965" s="201"/>
      <c r="B965" s="201"/>
      <c r="C965" s="205"/>
      <c r="D965" s="54" t="s">
        <v>2733</v>
      </c>
      <c r="E965" s="147" t="s">
        <v>2734</v>
      </c>
      <c r="F965" s="215"/>
      <c r="H965" s="223"/>
      <c r="I965" s="223"/>
      <c r="J965" s="225"/>
      <c r="K965" s="54" t="s">
        <v>2733</v>
      </c>
      <c r="L965" s="147" t="s">
        <v>2734</v>
      </c>
      <c r="M965" s="233"/>
      <c r="N965" s="173">
        <f t="shared" si="14"/>
        <v>0</v>
      </c>
    </row>
    <row r="966" spans="1:14" ht="12.75" customHeight="1" x14ac:dyDescent="0.2">
      <c r="A966" s="201"/>
      <c r="B966" s="201"/>
      <c r="C966" s="205"/>
      <c r="D966" s="54" t="s">
        <v>2735</v>
      </c>
      <c r="E966" s="147" t="s">
        <v>2736</v>
      </c>
      <c r="F966" s="215"/>
      <c r="H966" s="223"/>
      <c r="I966" s="223"/>
      <c r="J966" s="225"/>
      <c r="K966" s="54" t="s">
        <v>2735</v>
      </c>
      <c r="L966" s="147" t="s">
        <v>2736</v>
      </c>
      <c r="M966" s="233"/>
      <c r="N966" s="173">
        <f t="shared" si="14"/>
        <v>0</v>
      </c>
    </row>
    <row r="967" spans="1:14" ht="12.75" customHeight="1" x14ac:dyDescent="0.2">
      <c r="A967" s="201"/>
      <c r="B967" s="201"/>
      <c r="C967" s="205"/>
      <c r="D967" s="54" t="s">
        <v>2737</v>
      </c>
      <c r="E967" s="147" t="s">
        <v>2738</v>
      </c>
      <c r="F967" s="215"/>
      <c r="H967" s="223"/>
      <c r="I967" s="223"/>
      <c r="J967" s="225"/>
      <c r="K967" s="54" t="s">
        <v>2737</v>
      </c>
      <c r="L967" s="147" t="s">
        <v>2738</v>
      </c>
      <c r="M967" s="233"/>
      <c r="N967" s="173">
        <f t="shared" si="14"/>
        <v>0</v>
      </c>
    </row>
    <row r="968" spans="1:14" ht="12.75" customHeight="1" x14ac:dyDescent="0.2">
      <c r="A968" s="201"/>
      <c r="B968" s="201"/>
      <c r="C968" s="205"/>
      <c r="D968" s="54" t="s">
        <v>2739</v>
      </c>
      <c r="E968" s="147" t="s">
        <v>2740</v>
      </c>
      <c r="F968" s="215"/>
      <c r="H968" s="223"/>
      <c r="I968" s="223"/>
      <c r="J968" s="225"/>
      <c r="K968" s="54" t="s">
        <v>2739</v>
      </c>
      <c r="L968" s="147" t="s">
        <v>2740</v>
      </c>
      <c r="M968" s="233"/>
      <c r="N968" s="173">
        <f t="shared" si="14"/>
        <v>0</v>
      </c>
    </row>
    <row r="969" spans="1:14" ht="12.75" customHeight="1" x14ac:dyDescent="0.2">
      <c r="A969" s="201"/>
      <c r="B969" s="201"/>
      <c r="C969" s="205"/>
      <c r="D969" s="54" t="s">
        <v>2741</v>
      </c>
      <c r="E969" s="147" t="s">
        <v>2742</v>
      </c>
      <c r="F969" s="215"/>
      <c r="H969" s="223"/>
      <c r="I969" s="223"/>
      <c r="J969" s="225"/>
      <c r="K969" s="54" t="s">
        <v>2741</v>
      </c>
      <c r="L969" s="147" t="s">
        <v>2742</v>
      </c>
      <c r="M969" s="233"/>
      <c r="N969" s="173">
        <f t="shared" si="14"/>
        <v>0</v>
      </c>
    </row>
    <row r="970" spans="1:14" ht="12.75" customHeight="1" x14ac:dyDescent="0.2">
      <c r="A970" s="201"/>
      <c r="B970" s="201"/>
      <c r="C970" s="205"/>
      <c r="D970" s="54" t="s">
        <v>2743</v>
      </c>
      <c r="E970" s="147" t="s">
        <v>2744</v>
      </c>
      <c r="F970" s="215"/>
      <c r="H970" s="223"/>
      <c r="I970" s="223"/>
      <c r="J970" s="225"/>
      <c r="K970" s="54" t="s">
        <v>2743</v>
      </c>
      <c r="L970" s="147" t="s">
        <v>2744</v>
      </c>
      <c r="M970" s="233"/>
      <c r="N970" s="173">
        <f t="shared" ref="N970:N1033" si="15">F970-M970</f>
        <v>0</v>
      </c>
    </row>
    <row r="971" spans="1:14" ht="12.75" customHeight="1" x14ac:dyDescent="0.2">
      <c r="A971" s="201"/>
      <c r="B971" s="201"/>
      <c r="C971" s="206"/>
      <c r="D971" s="54" t="s">
        <v>2745</v>
      </c>
      <c r="E971" s="147" t="s">
        <v>2746</v>
      </c>
      <c r="F971" s="216"/>
      <c r="H971" s="223"/>
      <c r="I971" s="223"/>
      <c r="J971" s="225"/>
      <c r="K971" s="54" t="s">
        <v>2745</v>
      </c>
      <c r="L971" s="147" t="s">
        <v>2746</v>
      </c>
      <c r="M971" s="233"/>
      <c r="N971" s="173">
        <f t="shared" si="15"/>
        <v>0</v>
      </c>
    </row>
    <row r="972" spans="1:14" ht="12.75" customHeight="1" x14ac:dyDescent="0.2">
      <c r="A972" s="201"/>
      <c r="B972" s="201"/>
      <c r="C972" s="149" t="s">
        <v>2747</v>
      </c>
      <c r="D972" s="60" t="s">
        <v>2748</v>
      </c>
      <c r="E972" s="147" t="s">
        <v>2749</v>
      </c>
      <c r="F972" s="151">
        <v>99.09</v>
      </c>
      <c r="H972" s="223"/>
      <c r="I972" s="223"/>
      <c r="J972" s="149" t="s">
        <v>2747</v>
      </c>
      <c r="K972" s="60" t="s">
        <v>2748</v>
      </c>
      <c r="L972" s="147" t="s">
        <v>2749</v>
      </c>
      <c r="M972" s="151">
        <v>148.68</v>
      </c>
      <c r="N972" s="173">
        <f t="shared" si="15"/>
        <v>-49.59</v>
      </c>
    </row>
    <row r="973" spans="1:14" ht="12.75" customHeight="1" x14ac:dyDescent="0.2">
      <c r="A973" s="201"/>
      <c r="B973" s="201"/>
      <c r="C973" s="149" t="s">
        <v>2750</v>
      </c>
      <c r="D973" s="60" t="s">
        <v>2751</v>
      </c>
      <c r="E973" s="147" t="s">
        <v>2752</v>
      </c>
      <c r="F973" s="151">
        <v>528.12</v>
      </c>
      <c r="H973" s="223"/>
      <c r="I973" s="223"/>
      <c r="J973" s="149" t="s">
        <v>2750</v>
      </c>
      <c r="K973" s="60" t="s">
        <v>2751</v>
      </c>
      <c r="L973" s="147" t="s">
        <v>2752</v>
      </c>
      <c r="M973" s="151">
        <v>527.16</v>
      </c>
      <c r="N973" s="173">
        <f t="shared" si="15"/>
        <v>0.96000000000003638</v>
      </c>
    </row>
    <row r="974" spans="1:14" ht="12.75" customHeight="1" x14ac:dyDescent="0.2">
      <c r="A974" s="201"/>
      <c r="B974" s="201"/>
      <c r="C974" s="149" t="s">
        <v>2753</v>
      </c>
      <c r="D974" s="60" t="s">
        <v>2754</v>
      </c>
      <c r="E974" s="147" t="s">
        <v>2755</v>
      </c>
      <c r="F974" s="151">
        <v>957.15</v>
      </c>
      <c r="H974" s="223"/>
      <c r="I974" s="223"/>
      <c r="J974" s="149" t="s">
        <v>2753</v>
      </c>
      <c r="K974" s="60" t="s">
        <v>2754</v>
      </c>
      <c r="L974" s="147" t="s">
        <v>2755</v>
      </c>
      <c r="M974" s="151">
        <v>905.64</v>
      </c>
      <c r="N974" s="173">
        <f t="shared" si="15"/>
        <v>51.509999999999991</v>
      </c>
    </row>
    <row r="975" spans="1:14" ht="12.75" customHeight="1" x14ac:dyDescent="0.2">
      <c r="A975" s="202"/>
      <c r="B975" s="202"/>
      <c r="C975" s="149" t="s">
        <v>2756</v>
      </c>
      <c r="D975" s="60" t="s">
        <v>2757</v>
      </c>
      <c r="E975" s="147" t="s">
        <v>2758</v>
      </c>
      <c r="F975" s="151">
        <v>1386.18</v>
      </c>
      <c r="H975" s="223"/>
      <c r="I975" s="223"/>
      <c r="J975" s="149" t="s">
        <v>2756</v>
      </c>
      <c r="K975" s="60" t="s">
        <v>2757</v>
      </c>
      <c r="L975" s="147" t="s">
        <v>2758</v>
      </c>
      <c r="M975" s="151">
        <v>1284.1199999999999</v>
      </c>
      <c r="N975" s="173">
        <f t="shared" si="15"/>
        <v>102.06000000000017</v>
      </c>
    </row>
    <row r="976" spans="1:14" ht="12.75" customHeight="1" x14ac:dyDescent="0.2">
      <c r="A976" s="203" t="s">
        <v>105</v>
      </c>
      <c r="B976" s="203" t="s">
        <v>106</v>
      </c>
      <c r="C976" s="204"/>
      <c r="D976" s="54" t="s">
        <v>2759</v>
      </c>
      <c r="E976" s="147" t="s">
        <v>2760</v>
      </c>
      <c r="F976" s="217" t="s">
        <v>508</v>
      </c>
      <c r="H976" s="228" t="s">
        <v>105</v>
      </c>
      <c r="I976" s="228" t="s">
        <v>106</v>
      </c>
      <c r="J976" s="229"/>
      <c r="K976" s="54" t="s">
        <v>2759</v>
      </c>
      <c r="L976" s="147" t="s">
        <v>2760</v>
      </c>
      <c r="M976" s="234" t="s">
        <v>508</v>
      </c>
      <c r="N976" s="173" t="e">
        <f t="shared" si="15"/>
        <v>#VALUE!</v>
      </c>
    </row>
    <row r="977" spans="1:14" ht="12.75" customHeight="1" x14ac:dyDescent="0.2">
      <c r="A977" s="201"/>
      <c r="B977" s="201"/>
      <c r="C977" s="205"/>
      <c r="D977" s="54" t="s">
        <v>2761</v>
      </c>
      <c r="E977" s="147" t="s">
        <v>2762</v>
      </c>
      <c r="F977" s="208"/>
      <c r="H977" s="223"/>
      <c r="I977" s="223"/>
      <c r="J977" s="225"/>
      <c r="K977" s="54" t="s">
        <v>2761</v>
      </c>
      <c r="L977" s="147" t="s">
        <v>2762</v>
      </c>
      <c r="M977" s="230"/>
      <c r="N977" s="173">
        <f t="shared" si="15"/>
        <v>0</v>
      </c>
    </row>
    <row r="978" spans="1:14" ht="12.75" customHeight="1" x14ac:dyDescent="0.2">
      <c r="A978" s="202"/>
      <c r="B978" s="202"/>
      <c r="C978" s="206"/>
      <c r="D978" s="54" t="s">
        <v>2763</v>
      </c>
      <c r="E978" s="147" t="s">
        <v>2764</v>
      </c>
      <c r="F978" s="209"/>
      <c r="H978" s="223"/>
      <c r="I978" s="223"/>
      <c r="J978" s="225"/>
      <c r="K978" s="54" t="s">
        <v>2763</v>
      </c>
      <c r="L978" s="147" t="s">
        <v>2764</v>
      </c>
      <c r="M978" s="230"/>
      <c r="N978" s="173">
        <f t="shared" si="15"/>
        <v>0</v>
      </c>
    </row>
    <row r="979" spans="1:14" ht="12.75" customHeight="1" x14ac:dyDescent="0.2">
      <c r="A979" s="203" t="s">
        <v>107</v>
      </c>
      <c r="B979" s="203" t="s">
        <v>108</v>
      </c>
      <c r="C979" s="204"/>
      <c r="D979" s="54" t="s">
        <v>2765</v>
      </c>
      <c r="E979" s="147" t="s">
        <v>2766</v>
      </c>
      <c r="F979" s="217" t="s">
        <v>508</v>
      </c>
      <c r="H979" s="228" t="s">
        <v>107</v>
      </c>
      <c r="I979" s="228" t="s">
        <v>108</v>
      </c>
      <c r="J979" s="229"/>
      <c r="K979" s="54" t="s">
        <v>2765</v>
      </c>
      <c r="L979" s="147" t="s">
        <v>2766</v>
      </c>
      <c r="M979" s="234" t="s">
        <v>508</v>
      </c>
      <c r="N979" s="173" t="e">
        <f t="shared" si="15"/>
        <v>#VALUE!</v>
      </c>
    </row>
    <row r="980" spans="1:14" ht="12.75" customHeight="1" x14ac:dyDescent="0.2">
      <c r="A980" s="201"/>
      <c r="B980" s="201"/>
      <c r="C980" s="205"/>
      <c r="D980" s="54" t="s">
        <v>2767</v>
      </c>
      <c r="E980" s="147" t="s">
        <v>2768</v>
      </c>
      <c r="F980" s="208"/>
      <c r="H980" s="223"/>
      <c r="I980" s="223"/>
      <c r="J980" s="225"/>
      <c r="K980" s="54" t="s">
        <v>2767</v>
      </c>
      <c r="L980" s="147" t="s">
        <v>2768</v>
      </c>
      <c r="M980" s="230"/>
      <c r="N980" s="173">
        <f t="shared" si="15"/>
        <v>0</v>
      </c>
    </row>
    <row r="981" spans="1:14" ht="12.75" customHeight="1" x14ac:dyDescent="0.2">
      <c r="A981" s="201"/>
      <c r="B981" s="201"/>
      <c r="C981" s="205"/>
      <c r="D981" s="54" t="s">
        <v>2769</v>
      </c>
      <c r="E981" s="147" t="s">
        <v>2770</v>
      </c>
      <c r="F981" s="208"/>
      <c r="H981" s="223"/>
      <c r="I981" s="223"/>
      <c r="J981" s="225"/>
      <c r="K981" s="54" t="s">
        <v>2769</v>
      </c>
      <c r="L981" s="147" t="s">
        <v>2770</v>
      </c>
      <c r="M981" s="230"/>
      <c r="N981" s="173">
        <f t="shared" si="15"/>
        <v>0</v>
      </c>
    </row>
    <row r="982" spans="1:14" ht="12.75" customHeight="1" x14ac:dyDescent="0.2">
      <c r="A982" s="201"/>
      <c r="B982" s="201"/>
      <c r="C982" s="205"/>
      <c r="D982" s="54" t="s">
        <v>2771</v>
      </c>
      <c r="E982" s="147" t="s">
        <v>2772</v>
      </c>
      <c r="F982" s="208"/>
      <c r="H982" s="223"/>
      <c r="I982" s="223"/>
      <c r="J982" s="225"/>
      <c r="K982" s="54" t="s">
        <v>2771</v>
      </c>
      <c r="L982" s="147" t="s">
        <v>2772</v>
      </c>
      <c r="M982" s="230"/>
      <c r="N982" s="173">
        <f t="shared" si="15"/>
        <v>0</v>
      </c>
    </row>
    <row r="983" spans="1:14" ht="12.75" customHeight="1" x14ac:dyDescent="0.2">
      <c r="A983" s="201"/>
      <c r="B983" s="201"/>
      <c r="C983" s="205"/>
      <c r="D983" s="54" t="s">
        <v>2773</v>
      </c>
      <c r="E983" s="147" t="s">
        <v>2774</v>
      </c>
      <c r="F983" s="208"/>
      <c r="H983" s="223"/>
      <c r="I983" s="223"/>
      <c r="J983" s="225"/>
      <c r="K983" s="54" t="s">
        <v>2773</v>
      </c>
      <c r="L983" s="147" t="s">
        <v>2774</v>
      </c>
      <c r="M983" s="230"/>
      <c r="N983" s="173">
        <f t="shared" si="15"/>
        <v>0</v>
      </c>
    </row>
    <row r="984" spans="1:14" ht="12.75" customHeight="1" x14ac:dyDescent="0.2">
      <c r="A984" s="202"/>
      <c r="B984" s="202"/>
      <c r="C984" s="206"/>
      <c r="D984" s="54" t="s">
        <v>2775</v>
      </c>
      <c r="E984" s="147" t="s">
        <v>2776</v>
      </c>
      <c r="F984" s="209"/>
      <c r="H984" s="223"/>
      <c r="I984" s="223"/>
      <c r="J984" s="225"/>
      <c r="K984" s="54" t="s">
        <v>2775</v>
      </c>
      <c r="L984" s="147" t="s">
        <v>2776</v>
      </c>
      <c r="M984" s="230"/>
      <c r="N984" s="173">
        <f t="shared" si="15"/>
        <v>0</v>
      </c>
    </row>
    <row r="985" spans="1:14" ht="12.75" customHeight="1" x14ac:dyDescent="0.2">
      <c r="A985" s="203" t="s">
        <v>109</v>
      </c>
      <c r="B985" s="203" t="s">
        <v>110</v>
      </c>
      <c r="C985" s="204"/>
      <c r="D985" s="54" t="s">
        <v>2777</v>
      </c>
      <c r="E985" s="147" t="s">
        <v>2778</v>
      </c>
      <c r="F985" s="217" t="s">
        <v>508</v>
      </c>
      <c r="H985" s="228" t="s">
        <v>109</v>
      </c>
      <c r="I985" s="228" t="s">
        <v>110</v>
      </c>
      <c r="J985" s="229"/>
      <c r="K985" s="54" t="s">
        <v>2777</v>
      </c>
      <c r="L985" s="147" t="s">
        <v>2778</v>
      </c>
      <c r="M985" s="234" t="s">
        <v>508</v>
      </c>
      <c r="N985" s="173" t="e">
        <f t="shared" si="15"/>
        <v>#VALUE!</v>
      </c>
    </row>
    <row r="986" spans="1:14" ht="38.25" customHeight="1" x14ac:dyDescent="0.2">
      <c r="A986" s="201"/>
      <c r="B986" s="201"/>
      <c r="C986" s="205"/>
      <c r="D986" s="54" t="s">
        <v>2779</v>
      </c>
      <c r="E986" s="147" t="s">
        <v>2780</v>
      </c>
      <c r="F986" s="208"/>
      <c r="H986" s="223"/>
      <c r="I986" s="223"/>
      <c r="J986" s="225"/>
      <c r="K986" s="54" t="s">
        <v>2779</v>
      </c>
      <c r="L986" s="147" t="s">
        <v>2780</v>
      </c>
      <c r="M986" s="230"/>
      <c r="N986" s="173">
        <f t="shared" si="15"/>
        <v>0</v>
      </c>
    </row>
    <row r="987" spans="1:14" ht="38.25" customHeight="1" x14ac:dyDescent="0.2">
      <c r="A987" s="202"/>
      <c r="B987" s="202"/>
      <c r="C987" s="206"/>
      <c r="D987" s="54" t="s">
        <v>2781</v>
      </c>
      <c r="E987" s="147" t="s">
        <v>2782</v>
      </c>
      <c r="F987" s="209"/>
      <c r="H987" s="223"/>
      <c r="I987" s="223"/>
      <c r="J987" s="225"/>
      <c r="K987" s="54" t="s">
        <v>2781</v>
      </c>
      <c r="L987" s="147" t="s">
        <v>2782</v>
      </c>
      <c r="M987" s="230"/>
      <c r="N987" s="173">
        <f t="shared" si="15"/>
        <v>0</v>
      </c>
    </row>
    <row r="988" spans="1:14" ht="25.5" customHeight="1" x14ac:dyDescent="0.2">
      <c r="A988" s="203" t="s">
        <v>111</v>
      </c>
      <c r="B988" s="203" t="s">
        <v>112</v>
      </c>
      <c r="C988" s="204"/>
      <c r="D988" s="54" t="s">
        <v>2783</v>
      </c>
      <c r="E988" s="147" t="s">
        <v>2784</v>
      </c>
      <c r="F988" s="217" t="s">
        <v>508</v>
      </c>
      <c r="H988" s="203" t="s">
        <v>111</v>
      </c>
      <c r="I988" s="203" t="s">
        <v>112</v>
      </c>
      <c r="J988" s="235"/>
      <c r="K988" s="54" t="s">
        <v>2783</v>
      </c>
      <c r="L988" s="147" t="s">
        <v>2784</v>
      </c>
      <c r="M988" s="246" t="s">
        <v>508</v>
      </c>
      <c r="N988" s="173" t="e">
        <f t="shared" si="15"/>
        <v>#VALUE!</v>
      </c>
    </row>
    <row r="989" spans="1:14" ht="25.5" customHeight="1" x14ac:dyDescent="0.2">
      <c r="A989" s="201"/>
      <c r="B989" s="201"/>
      <c r="C989" s="205"/>
      <c r="D989" s="54" t="s">
        <v>2785</v>
      </c>
      <c r="E989" s="147" t="s">
        <v>2786</v>
      </c>
      <c r="F989" s="208"/>
      <c r="H989" s="220"/>
      <c r="I989" s="220"/>
      <c r="J989" s="236"/>
      <c r="K989" s="54" t="s">
        <v>2785</v>
      </c>
      <c r="L989" s="147" t="s">
        <v>2786</v>
      </c>
      <c r="M989" s="247"/>
      <c r="N989" s="173">
        <f t="shared" si="15"/>
        <v>0</v>
      </c>
    </row>
    <row r="990" spans="1:14" ht="12.75" customHeight="1" x14ac:dyDescent="0.2">
      <c r="A990" s="201"/>
      <c r="B990" s="201"/>
      <c r="C990" s="205"/>
      <c r="D990" s="54" t="s">
        <v>2787</v>
      </c>
      <c r="E990" s="147" t="s">
        <v>2788</v>
      </c>
      <c r="F990" s="208"/>
      <c r="H990" s="220"/>
      <c r="I990" s="220"/>
      <c r="J990" s="236"/>
      <c r="K990" s="54" t="s">
        <v>2787</v>
      </c>
      <c r="L990" s="147" t="s">
        <v>2788</v>
      </c>
      <c r="M990" s="247"/>
      <c r="N990" s="173">
        <f t="shared" si="15"/>
        <v>0</v>
      </c>
    </row>
    <row r="991" spans="1:14" ht="12.75" customHeight="1" x14ac:dyDescent="0.2">
      <c r="A991" s="201"/>
      <c r="B991" s="201"/>
      <c r="C991" s="205"/>
      <c r="D991" s="54" t="s">
        <v>2789</v>
      </c>
      <c r="E991" s="147" t="s">
        <v>2790</v>
      </c>
      <c r="F991" s="208"/>
      <c r="H991" s="220"/>
      <c r="I991" s="220"/>
      <c r="J991" s="236"/>
      <c r="K991" s="54" t="s">
        <v>2789</v>
      </c>
      <c r="L991" s="147" t="s">
        <v>2790</v>
      </c>
      <c r="M991" s="247"/>
      <c r="N991" s="173">
        <f t="shared" si="15"/>
        <v>0</v>
      </c>
    </row>
    <row r="992" spans="1:14" ht="12.75" customHeight="1" x14ac:dyDescent="0.2">
      <c r="A992" s="201"/>
      <c r="B992" s="201"/>
      <c r="C992" s="205"/>
      <c r="D992" s="54" t="s">
        <v>2791</v>
      </c>
      <c r="E992" s="147" t="s">
        <v>2792</v>
      </c>
      <c r="F992" s="208"/>
      <c r="H992" s="220"/>
      <c r="I992" s="220"/>
      <c r="J992" s="236"/>
      <c r="K992" s="54" t="s">
        <v>2791</v>
      </c>
      <c r="L992" s="147" t="s">
        <v>2792</v>
      </c>
      <c r="M992" s="247"/>
      <c r="N992" s="173">
        <f t="shared" si="15"/>
        <v>0</v>
      </c>
    </row>
    <row r="993" spans="1:14" ht="12.75" customHeight="1" x14ac:dyDescent="0.2">
      <c r="A993" s="202"/>
      <c r="B993" s="202"/>
      <c r="C993" s="206"/>
      <c r="D993" s="54" t="s">
        <v>2793</v>
      </c>
      <c r="E993" s="147" t="s">
        <v>2794</v>
      </c>
      <c r="F993" s="209"/>
      <c r="H993" s="221"/>
      <c r="I993" s="221"/>
      <c r="J993" s="237"/>
      <c r="K993" s="54" t="s">
        <v>2793</v>
      </c>
      <c r="L993" s="147" t="s">
        <v>2794</v>
      </c>
      <c r="M993" s="248"/>
      <c r="N993" s="173">
        <f t="shared" si="15"/>
        <v>0</v>
      </c>
    </row>
    <row r="994" spans="1:14" ht="12.75" customHeight="1" x14ac:dyDescent="0.2">
      <c r="A994" s="203" t="s">
        <v>113</v>
      </c>
      <c r="B994" s="203" t="s">
        <v>114</v>
      </c>
      <c r="C994" s="149"/>
      <c r="D994" s="54"/>
      <c r="E994" s="212" t="s">
        <v>2795</v>
      </c>
      <c r="F994" s="213"/>
      <c r="H994" s="228" t="s">
        <v>113</v>
      </c>
      <c r="I994" s="228" t="s">
        <v>114</v>
      </c>
      <c r="J994" s="149"/>
      <c r="K994" s="54"/>
      <c r="L994" s="231" t="s">
        <v>2795</v>
      </c>
      <c r="M994" s="225"/>
      <c r="N994" s="173">
        <f t="shared" si="15"/>
        <v>0</v>
      </c>
    </row>
    <row r="995" spans="1:14" ht="12.75" customHeight="1" x14ac:dyDescent="0.2">
      <c r="A995" s="201"/>
      <c r="B995" s="201"/>
      <c r="C995" s="149" t="s">
        <v>2796</v>
      </c>
      <c r="D995" s="54" t="s">
        <v>2797</v>
      </c>
      <c r="E995" s="147" t="s">
        <v>2798</v>
      </c>
      <c r="F995" s="151">
        <v>972.37</v>
      </c>
      <c r="H995" s="223"/>
      <c r="I995" s="223"/>
      <c r="J995" s="149" t="s">
        <v>2796</v>
      </c>
      <c r="K995" s="54" t="s">
        <v>2797</v>
      </c>
      <c r="L995" s="147" t="s">
        <v>2798</v>
      </c>
      <c r="M995" s="151">
        <v>968.07</v>
      </c>
      <c r="N995" s="173">
        <f t="shared" si="15"/>
        <v>4.2999999999999545</v>
      </c>
    </row>
    <row r="996" spans="1:14" ht="12.75" customHeight="1" x14ac:dyDescent="0.2">
      <c r="A996" s="201"/>
      <c r="B996" s="201"/>
      <c r="C996" s="149" t="s">
        <v>2799</v>
      </c>
      <c r="D996" s="54" t="s">
        <v>2800</v>
      </c>
      <c r="E996" s="147" t="s">
        <v>2801</v>
      </c>
      <c r="F996" s="151">
        <v>1944.75</v>
      </c>
      <c r="H996" s="223"/>
      <c r="I996" s="223"/>
      <c r="J996" s="149" t="s">
        <v>2799</v>
      </c>
      <c r="K996" s="54" t="s">
        <v>2800</v>
      </c>
      <c r="L996" s="147" t="s">
        <v>2801</v>
      </c>
      <c r="M996" s="151">
        <v>1936.14</v>
      </c>
      <c r="N996" s="173">
        <f t="shared" si="15"/>
        <v>8.6099999999999</v>
      </c>
    </row>
    <row r="997" spans="1:14" ht="12.75" customHeight="1" x14ac:dyDescent="0.2">
      <c r="A997" s="201"/>
      <c r="B997" s="201"/>
      <c r="C997" s="149" t="s">
        <v>2802</v>
      </c>
      <c r="D997" s="54" t="s">
        <v>2803</v>
      </c>
      <c r="E997" s="147" t="s">
        <v>2804</v>
      </c>
      <c r="F997" s="151">
        <v>3403.31</v>
      </c>
      <c r="H997" s="223"/>
      <c r="I997" s="223"/>
      <c r="J997" s="149" t="s">
        <v>2802</v>
      </c>
      <c r="K997" s="54" t="s">
        <v>2803</v>
      </c>
      <c r="L997" s="147" t="s">
        <v>2804</v>
      </c>
      <c r="M997" s="151">
        <v>3388.24</v>
      </c>
      <c r="N997" s="173">
        <f t="shared" si="15"/>
        <v>15.070000000000164</v>
      </c>
    </row>
    <row r="998" spans="1:14" ht="12.75" customHeight="1" x14ac:dyDescent="0.2">
      <c r="A998" s="201"/>
      <c r="B998" s="201"/>
      <c r="C998" s="149" t="s">
        <v>2805</v>
      </c>
      <c r="D998" s="54" t="s">
        <v>2806</v>
      </c>
      <c r="E998" s="147" t="s">
        <v>2807</v>
      </c>
      <c r="F998" s="151">
        <v>4861.87</v>
      </c>
      <c r="H998" s="223"/>
      <c r="I998" s="223"/>
      <c r="J998" s="149" t="s">
        <v>2805</v>
      </c>
      <c r="K998" s="54" t="s">
        <v>2806</v>
      </c>
      <c r="L998" s="147" t="s">
        <v>2807</v>
      </c>
      <c r="M998" s="151">
        <v>4840.34</v>
      </c>
      <c r="N998" s="173">
        <f t="shared" si="15"/>
        <v>21.529999999999745</v>
      </c>
    </row>
    <row r="999" spans="1:14" ht="12.75" customHeight="1" x14ac:dyDescent="0.2">
      <c r="A999" s="201"/>
      <c r="B999" s="201"/>
      <c r="C999" s="149" t="s">
        <v>2808</v>
      </c>
      <c r="D999" s="54" t="s">
        <v>2809</v>
      </c>
      <c r="E999" s="147" t="s">
        <v>2810</v>
      </c>
      <c r="F999" s="151">
        <v>6320.44</v>
      </c>
      <c r="H999" s="223"/>
      <c r="I999" s="223"/>
      <c r="J999" s="149" t="s">
        <v>2808</v>
      </c>
      <c r="K999" s="54" t="s">
        <v>2809</v>
      </c>
      <c r="L999" s="147" t="s">
        <v>2810</v>
      </c>
      <c r="M999" s="151">
        <v>6292.44</v>
      </c>
      <c r="N999" s="173">
        <f t="shared" si="15"/>
        <v>28</v>
      </c>
    </row>
    <row r="1000" spans="1:14" ht="12.75" customHeight="1" x14ac:dyDescent="0.2">
      <c r="A1000" s="201"/>
      <c r="B1000" s="201"/>
      <c r="C1000" s="149" t="s">
        <v>2811</v>
      </c>
      <c r="D1000" s="54" t="s">
        <v>2812</v>
      </c>
      <c r="E1000" s="147" t="s">
        <v>2813</v>
      </c>
      <c r="F1000" s="151">
        <v>7779</v>
      </c>
      <c r="H1000" s="223"/>
      <c r="I1000" s="223"/>
      <c r="J1000" s="149" t="s">
        <v>2811</v>
      </c>
      <c r="K1000" s="54" t="s">
        <v>2812</v>
      </c>
      <c r="L1000" s="147" t="s">
        <v>2813</v>
      </c>
      <c r="M1000" s="151">
        <v>7744.54</v>
      </c>
      <c r="N1000" s="173">
        <f t="shared" si="15"/>
        <v>34.460000000000036</v>
      </c>
    </row>
    <row r="1001" spans="1:14" ht="12.75" customHeight="1" x14ac:dyDescent="0.2">
      <c r="A1001" s="201"/>
      <c r="B1001" s="201"/>
      <c r="C1001" s="149" t="s">
        <v>2814</v>
      </c>
      <c r="D1001" s="54" t="s">
        <v>2815</v>
      </c>
      <c r="E1001" s="147" t="s">
        <v>2816</v>
      </c>
      <c r="F1001" s="151">
        <v>9237.56</v>
      </c>
      <c r="H1001" s="223"/>
      <c r="I1001" s="223"/>
      <c r="J1001" s="149" t="s">
        <v>2814</v>
      </c>
      <c r="K1001" s="54" t="s">
        <v>2815</v>
      </c>
      <c r="L1001" s="147" t="s">
        <v>2816</v>
      </c>
      <c r="M1001" s="151">
        <v>9196.64</v>
      </c>
      <c r="N1001" s="173">
        <f t="shared" si="15"/>
        <v>40.920000000000073</v>
      </c>
    </row>
    <row r="1002" spans="1:14" ht="12.75" customHeight="1" x14ac:dyDescent="0.2">
      <c r="A1002" s="201"/>
      <c r="B1002" s="201"/>
      <c r="C1002" s="149" t="s">
        <v>2817</v>
      </c>
      <c r="D1002" s="54" t="s">
        <v>2818</v>
      </c>
      <c r="E1002" s="147" t="s">
        <v>2819</v>
      </c>
      <c r="F1002" s="151">
        <v>10696.12</v>
      </c>
      <c r="H1002" s="223"/>
      <c r="I1002" s="223"/>
      <c r="J1002" s="149" t="s">
        <v>2817</v>
      </c>
      <c r="K1002" s="54" t="s">
        <v>2818</v>
      </c>
      <c r="L1002" s="147" t="s">
        <v>2819</v>
      </c>
      <c r="M1002" s="151">
        <v>10648.74</v>
      </c>
      <c r="N1002" s="173">
        <f t="shared" si="15"/>
        <v>47.380000000001019</v>
      </c>
    </row>
    <row r="1003" spans="1:14" ht="12.75" customHeight="1" x14ac:dyDescent="0.2">
      <c r="A1003" s="201"/>
      <c r="B1003" s="201"/>
      <c r="C1003" s="149" t="s">
        <v>2820</v>
      </c>
      <c r="D1003" s="54" t="s">
        <v>2821</v>
      </c>
      <c r="E1003" s="147" t="s">
        <v>2822</v>
      </c>
      <c r="F1003" s="151">
        <v>11942.71</v>
      </c>
      <c r="H1003" s="223"/>
      <c r="I1003" s="223"/>
      <c r="J1003" s="149" t="s">
        <v>2820</v>
      </c>
      <c r="K1003" s="54" t="s">
        <v>2821</v>
      </c>
      <c r="L1003" s="147" t="s">
        <v>2822</v>
      </c>
      <c r="M1003" s="151">
        <v>11959.51</v>
      </c>
      <c r="N1003" s="173">
        <f t="shared" si="15"/>
        <v>-16.800000000001091</v>
      </c>
    </row>
    <row r="1004" spans="1:14" ht="12.75" customHeight="1" x14ac:dyDescent="0.2">
      <c r="A1004" s="201"/>
      <c r="B1004" s="201"/>
      <c r="C1004" s="149" t="s">
        <v>2823</v>
      </c>
      <c r="D1004" s="54" t="s">
        <v>2824</v>
      </c>
      <c r="E1004" s="147" t="s">
        <v>2825</v>
      </c>
      <c r="F1004" s="151">
        <v>13613.25</v>
      </c>
      <c r="H1004" s="223"/>
      <c r="I1004" s="223"/>
      <c r="J1004" s="149" t="s">
        <v>2823</v>
      </c>
      <c r="K1004" s="54" t="s">
        <v>2824</v>
      </c>
      <c r="L1004" s="147" t="s">
        <v>2825</v>
      </c>
      <c r="M1004" s="151">
        <v>13552.95</v>
      </c>
      <c r="N1004" s="173">
        <f t="shared" si="15"/>
        <v>60.299999999999272</v>
      </c>
    </row>
    <row r="1005" spans="1:14" ht="12.75" customHeight="1" x14ac:dyDescent="0.2">
      <c r="A1005" s="201"/>
      <c r="B1005" s="201"/>
      <c r="C1005" s="149" t="s">
        <v>2826</v>
      </c>
      <c r="D1005" s="54" t="s">
        <v>2827</v>
      </c>
      <c r="E1005" s="147" t="s">
        <v>2828</v>
      </c>
      <c r="F1005" s="151">
        <v>15557.99</v>
      </c>
      <c r="H1005" s="223"/>
      <c r="I1005" s="223"/>
      <c r="J1005" s="149" t="s">
        <v>2826</v>
      </c>
      <c r="K1005" s="54" t="s">
        <v>2827</v>
      </c>
      <c r="L1005" s="147" t="s">
        <v>2828</v>
      </c>
      <c r="M1005" s="151">
        <v>15489.08</v>
      </c>
      <c r="N1005" s="173">
        <f t="shared" si="15"/>
        <v>68.909999999999854</v>
      </c>
    </row>
    <row r="1006" spans="1:14" ht="12.75" customHeight="1" x14ac:dyDescent="0.2">
      <c r="A1006" s="201"/>
      <c r="B1006" s="201"/>
      <c r="C1006" s="149" t="s">
        <v>2829</v>
      </c>
      <c r="D1006" s="54" t="s">
        <v>2830</v>
      </c>
      <c r="E1006" s="147" t="s">
        <v>2831</v>
      </c>
      <c r="F1006" s="151">
        <v>18475.12</v>
      </c>
      <c r="H1006" s="223"/>
      <c r="I1006" s="223"/>
      <c r="J1006" s="149" t="s">
        <v>2829</v>
      </c>
      <c r="K1006" s="54" t="s">
        <v>2830</v>
      </c>
      <c r="L1006" s="147" t="s">
        <v>2831</v>
      </c>
      <c r="M1006" s="151">
        <v>18393.29</v>
      </c>
      <c r="N1006" s="173">
        <f t="shared" si="15"/>
        <v>81.829999999998108</v>
      </c>
    </row>
    <row r="1007" spans="1:14" ht="12.75" customHeight="1" x14ac:dyDescent="0.2">
      <c r="A1007" s="201"/>
      <c r="B1007" s="201"/>
      <c r="C1007" s="149" t="s">
        <v>2832</v>
      </c>
      <c r="D1007" s="54" t="s">
        <v>2833</v>
      </c>
      <c r="E1007" s="147" t="s">
        <v>2834</v>
      </c>
      <c r="F1007" s="151">
        <v>21392.240000000002</v>
      </c>
      <c r="H1007" s="223"/>
      <c r="I1007" s="223"/>
      <c r="J1007" s="149" t="s">
        <v>2832</v>
      </c>
      <c r="K1007" s="54" t="s">
        <v>2833</v>
      </c>
      <c r="L1007" s="147" t="s">
        <v>2834</v>
      </c>
      <c r="M1007" s="151">
        <v>21297.49</v>
      </c>
      <c r="N1007" s="173">
        <f t="shared" si="15"/>
        <v>94.75</v>
      </c>
    </row>
    <row r="1008" spans="1:14" ht="12.75" customHeight="1" x14ac:dyDescent="0.2">
      <c r="A1008" s="201"/>
      <c r="B1008" s="201"/>
      <c r="C1008" s="149" t="s">
        <v>2835</v>
      </c>
      <c r="D1008" s="54" t="s">
        <v>2836</v>
      </c>
      <c r="E1008" s="147" t="s">
        <v>2837</v>
      </c>
      <c r="F1008" s="151">
        <v>25281.74</v>
      </c>
      <c r="H1008" s="223"/>
      <c r="I1008" s="223"/>
      <c r="J1008" s="149" t="s">
        <v>2835</v>
      </c>
      <c r="K1008" s="54" t="s">
        <v>2836</v>
      </c>
      <c r="L1008" s="147" t="s">
        <v>2837</v>
      </c>
      <c r="M1008" s="151">
        <v>25169.759999999998</v>
      </c>
      <c r="N1008" s="173">
        <f t="shared" si="15"/>
        <v>111.9800000000032</v>
      </c>
    </row>
    <row r="1009" spans="1:14" ht="12.75" customHeight="1" x14ac:dyDescent="0.2">
      <c r="A1009" s="201"/>
      <c r="B1009" s="201"/>
      <c r="C1009" s="149" t="s">
        <v>2838</v>
      </c>
      <c r="D1009" s="54" t="s">
        <v>2839</v>
      </c>
      <c r="E1009" s="147" t="s">
        <v>2840</v>
      </c>
      <c r="F1009" s="151">
        <v>31115.99</v>
      </c>
      <c r="H1009" s="223"/>
      <c r="I1009" s="223"/>
      <c r="J1009" s="149" t="s">
        <v>2838</v>
      </c>
      <c r="K1009" s="54" t="s">
        <v>2839</v>
      </c>
      <c r="L1009" s="147" t="s">
        <v>2840</v>
      </c>
      <c r="M1009" s="151">
        <v>30978.17</v>
      </c>
      <c r="N1009" s="173">
        <f t="shared" si="15"/>
        <v>137.82000000000335</v>
      </c>
    </row>
    <row r="1010" spans="1:14" ht="12.75" customHeight="1" x14ac:dyDescent="0.2">
      <c r="A1010" s="201"/>
      <c r="B1010" s="201"/>
      <c r="C1010" s="149" t="s">
        <v>2841</v>
      </c>
      <c r="D1010" s="54" t="s">
        <v>2842</v>
      </c>
      <c r="E1010" s="147" t="s">
        <v>2843</v>
      </c>
      <c r="F1010" s="151">
        <v>36950.239999999998</v>
      </c>
      <c r="H1010" s="223"/>
      <c r="I1010" s="223"/>
      <c r="J1010" s="149" t="s">
        <v>2841</v>
      </c>
      <c r="K1010" s="54" t="s">
        <v>2842</v>
      </c>
      <c r="L1010" s="147" t="s">
        <v>2843</v>
      </c>
      <c r="M1010" s="151">
        <v>36786.57</v>
      </c>
      <c r="N1010" s="173">
        <f t="shared" si="15"/>
        <v>163.66999999999825</v>
      </c>
    </row>
    <row r="1011" spans="1:14" ht="12.75" customHeight="1" x14ac:dyDescent="0.2">
      <c r="A1011" s="201"/>
      <c r="B1011" s="201"/>
      <c r="C1011" s="149" t="s">
        <v>2844</v>
      </c>
      <c r="D1011" s="54" t="s">
        <v>2845</v>
      </c>
      <c r="E1011" s="147" t="s">
        <v>2846</v>
      </c>
      <c r="F1011" s="151">
        <v>42784.49</v>
      </c>
      <c r="H1011" s="223"/>
      <c r="I1011" s="223"/>
      <c r="J1011" s="149" t="s">
        <v>2844</v>
      </c>
      <c r="K1011" s="54" t="s">
        <v>2845</v>
      </c>
      <c r="L1011" s="147" t="s">
        <v>2846</v>
      </c>
      <c r="M1011" s="151">
        <v>42594.98</v>
      </c>
      <c r="N1011" s="173">
        <f t="shared" si="15"/>
        <v>189.50999999999476</v>
      </c>
    </row>
    <row r="1012" spans="1:14" ht="12.75" customHeight="1" x14ac:dyDescent="0.2">
      <c r="A1012" s="201"/>
      <c r="B1012" s="201"/>
      <c r="C1012" s="149" t="s">
        <v>2847</v>
      </c>
      <c r="D1012" s="54" t="s">
        <v>2848</v>
      </c>
      <c r="E1012" s="147" t="s">
        <v>2849</v>
      </c>
      <c r="F1012" s="151">
        <v>48618.73</v>
      </c>
      <c r="H1012" s="223"/>
      <c r="I1012" s="223"/>
      <c r="J1012" s="149" t="s">
        <v>2847</v>
      </c>
      <c r="K1012" s="54" t="s">
        <v>2848</v>
      </c>
      <c r="L1012" s="147" t="s">
        <v>2849</v>
      </c>
      <c r="M1012" s="151">
        <v>48403.38</v>
      </c>
      <c r="N1012" s="173">
        <f t="shared" si="15"/>
        <v>215.35000000000582</v>
      </c>
    </row>
    <row r="1013" spans="1:14" ht="12.75" customHeight="1" x14ac:dyDescent="0.2">
      <c r="A1013" s="201"/>
      <c r="B1013" s="201"/>
      <c r="C1013" s="149" t="s">
        <v>2850</v>
      </c>
      <c r="D1013" s="54" t="s">
        <v>2851</v>
      </c>
      <c r="E1013" s="147" t="s">
        <v>2852</v>
      </c>
      <c r="F1013" s="151">
        <v>54452.98</v>
      </c>
      <c r="H1013" s="223"/>
      <c r="I1013" s="223"/>
      <c r="J1013" s="149" t="s">
        <v>2850</v>
      </c>
      <c r="K1013" s="54" t="s">
        <v>2851</v>
      </c>
      <c r="L1013" s="147" t="s">
        <v>2852</v>
      </c>
      <c r="M1013" s="151">
        <v>54211.79</v>
      </c>
      <c r="N1013" s="173">
        <f t="shared" si="15"/>
        <v>241.19000000000233</v>
      </c>
    </row>
    <row r="1014" spans="1:14" ht="12.75" customHeight="1" x14ac:dyDescent="0.2">
      <c r="A1014" s="201"/>
      <c r="B1014" s="201"/>
      <c r="C1014" s="149" t="s">
        <v>2853</v>
      </c>
      <c r="D1014" s="54" t="s">
        <v>2854</v>
      </c>
      <c r="E1014" s="147" t="s">
        <v>2855</v>
      </c>
      <c r="F1014" s="151">
        <v>60287.23</v>
      </c>
      <c r="H1014" s="223"/>
      <c r="I1014" s="223"/>
      <c r="J1014" s="149" t="s">
        <v>2853</v>
      </c>
      <c r="K1014" s="54" t="s">
        <v>2854</v>
      </c>
      <c r="L1014" s="147" t="s">
        <v>2855</v>
      </c>
      <c r="M1014" s="151">
        <v>60020.2</v>
      </c>
      <c r="N1014" s="173">
        <f t="shared" si="15"/>
        <v>267.03000000000611</v>
      </c>
    </row>
    <row r="1015" spans="1:14" ht="12.75" customHeight="1" x14ac:dyDescent="0.2">
      <c r="A1015" s="201"/>
      <c r="B1015" s="201"/>
      <c r="C1015" s="149" t="s">
        <v>2856</v>
      </c>
      <c r="D1015" s="54" t="s">
        <v>2857</v>
      </c>
      <c r="E1015" s="147" t="s">
        <v>2858</v>
      </c>
      <c r="F1015" s="151">
        <v>66121.48</v>
      </c>
      <c r="H1015" s="223"/>
      <c r="I1015" s="223"/>
      <c r="J1015" s="149" t="s">
        <v>2856</v>
      </c>
      <c r="K1015" s="54" t="s">
        <v>2857</v>
      </c>
      <c r="L1015" s="147" t="s">
        <v>2858</v>
      </c>
      <c r="M1015" s="151">
        <v>65828.600000000006</v>
      </c>
      <c r="N1015" s="173">
        <f t="shared" si="15"/>
        <v>292.8799999999901</v>
      </c>
    </row>
    <row r="1016" spans="1:14" ht="12.75" customHeight="1" x14ac:dyDescent="0.2">
      <c r="A1016" s="202"/>
      <c r="B1016" s="202"/>
      <c r="C1016" s="149" t="s">
        <v>2859</v>
      </c>
      <c r="D1016" s="54" t="s">
        <v>2860</v>
      </c>
      <c r="E1016" s="147" t="s">
        <v>2861</v>
      </c>
      <c r="F1016" s="151">
        <v>71955.73</v>
      </c>
      <c r="H1016" s="223"/>
      <c r="I1016" s="223"/>
      <c r="J1016" s="149" t="s">
        <v>2859</v>
      </c>
      <c r="K1016" s="54" t="s">
        <v>2860</v>
      </c>
      <c r="L1016" s="147" t="s">
        <v>2861</v>
      </c>
      <c r="M1016" s="151">
        <v>71637.009999999995</v>
      </c>
      <c r="N1016" s="173">
        <f t="shared" si="15"/>
        <v>318.72000000000116</v>
      </c>
    </row>
    <row r="1017" spans="1:14" ht="12.75" customHeight="1" x14ac:dyDescent="0.2">
      <c r="A1017" s="203" t="s">
        <v>115</v>
      </c>
      <c r="B1017" s="203" t="s">
        <v>116</v>
      </c>
      <c r="C1017" s="149"/>
      <c r="D1017" s="54"/>
      <c r="E1017" s="212" t="s">
        <v>2862</v>
      </c>
      <c r="F1017" s="213"/>
      <c r="H1017" s="228" t="s">
        <v>115</v>
      </c>
      <c r="I1017" s="228" t="s">
        <v>116</v>
      </c>
      <c r="J1017" s="149"/>
      <c r="K1017" s="54"/>
      <c r="L1017" s="231" t="s">
        <v>2862</v>
      </c>
      <c r="M1017" s="225"/>
      <c r="N1017" s="173">
        <f t="shared" si="15"/>
        <v>0</v>
      </c>
    </row>
    <row r="1018" spans="1:14" ht="12.75" customHeight="1" x14ac:dyDescent="0.2">
      <c r="A1018" s="201"/>
      <c r="B1018" s="201"/>
      <c r="C1018" s="149" t="s">
        <v>2863</v>
      </c>
      <c r="D1018" s="54" t="s">
        <v>2864</v>
      </c>
      <c r="E1018" s="147" t="s">
        <v>2865</v>
      </c>
      <c r="F1018" s="151">
        <v>399.32</v>
      </c>
      <c r="H1018" s="223"/>
      <c r="I1018" s="223"/>
      <c r="J1018" s="149" t="s">
        <v>2863</v>
      </c>
      <c r="K1018" s="54" t="s">
        <v>2864</v>
      </c>
      <c r="L1018" s="147" t="s">
        <v>2865</v>
      </c>
      <c r="M1018" s="151">
        <v>387.61</v>
      </c>
      <c r="N1018" s="173">
        <f t="shared" si="15"/>
        <v>11.70999999999998</v>
      </c>
    </row>
    <row r="1019" spans="1:14" ht="12.75" customHeight="1" x14ac:dyDescent="0.2">
      <c r="A1019" s="201"/>
      <c r="B1019" s="201"/>
      <c r="C1019" s="149" t="s">
        <v>2866</v>
      </c>
      <c r="D1019" s="54" t="s">
        <v>2867</v>
      </c>
      <c r="E1019" s="147" t="s">
        <v>2868</v>
      </c>
      <c r="F1019" s="151">
        <v>698.81</v>
      </c>
      <c r="H1019" s="223"/>
      <c r="I1019" s="223"/>
      <c r="J1019" s="149" t="s">
        <v>2866</v>
      </c>
      <c r="K1019" s="54" t="s">
        <v>2867</v>
      </c>
      <c r="L1019" s="147" t="s">
        <v>2868</v>
      </c>
      <c r="M1019" s="151">
        <v>678.32</v>
      </c>
      <c r="N1019" s="173">
        <f t="shared" si="15"/>
        <v>20.489999999999895</v>
      </c>
    </row>
    <row r="1020" spans="1:14" ht="12.75" customHeight="1" x14ac:dyDescent="0.2">
      <c r="A1020" s="201"/>
      <c r="B1020" s="201"/>
      <c r="C1020" s="149" t="s">
        <v>2869</v>
      </c>
      <c r="D1020" s="54" t="s">
        <v>2870</v>
      </c>
      <c r="E1020" s="147" t="s">
        <v>2871</v>
      </c>
      <c r="F1020" s="151">
        <v>998.3</v>
      </c>
      <c r="H1020" s="223"/>
      <c r="I1020" s="223"/>
      <c r="J1020" s="149" t="s">
        <v>2869</v>
      </c>
      <c r="K1020" s="54" t="s">
        <v>2870</v>
      </c>
      <c r="L1020" s="147" t="s">
        <v>2871</v>
      </c>
      <c r="M1020" s="151">
        <v>969.03</v>
      </c>
      <c r="N1020" s="173">
        <f t="shared" si="15"/>
        <v>29.269999999999982</v>
      </c>
    </row>
    <row r="1021" spans="1:14" ht="12.75" customHeight="1" x14ac:dyDescent="0.2">
      <c r="A1021" s="201"/>
      <c r="B1021" s="201"/>
      <c r="C1021" s="149" t="s">
        <v>2872</v>
      </c>
      <c r="D1021" s="54" t="s">
        <v>2873</v>
      </c>
      <c r="E1021" s="147" t="s">
        <v>2874</v>
      </c>
      <c r="F1021" s="151">
        <v>1297.79</v>
      </c>
      <c r="H1021" s="223"/>
      <c r="I1021" s="223"/>
      <c r="J1021" s="149" t="s">
        <v>2872</v>
      </c>
      <c r="K1021" s="54" t="s">
        <v>2873</v>
      </c>
      <c r="L1021" s="147" t="s">
        <v>2874</v>
      </c>
      <c r="M1021" s="151">
        <v>1259.74</v>
      </c>
      <c r="N1021" s="173">
        <f t="shared" si="15"/>
        <v>38.049999999999955</v>
      </c>
    </row>
    <row r="1022" spans="1:14" ht="12.75" customHeight="1" x14ac:dyDescent="0.2">
      <c r="A1022" s="201"/>
      <c r="B1022" s="201"/>
      <c r="C1022" s="149" t="s">
        <v>2875</v>
      </c>
      <c r="D1022" s="54" t="s">
        <v>2876</v>
      </c>
      <c r="E1022" s="147" t="s">
        <v>2877</v>
      </c>
      <c r="F1022" s="151">
        <v>1506.67</v>
      </c>
      <c r="H1022" s="223"/>
      <c r="I1022" s="223"/>
      <c r="J1022" s="149" t="s">
        <v>2875</v>
      </c>
      <c r="K1022" s="54" t="s">
        <v>2876</v>
      </c>
      <c r="L1022" s="147" t="s">
        <v>2877</v>
      </c>
      <c r="M1022" s="151">
        <v>1462.68</v>
      </c>
      <c r="N1022" s="173">
        <f t="shared" si="15"/>
        <v>43.990000000000009</v>
      </c>
    </row>
    <row r="1023" spans="1:14" ht="12.75" customHeight="1" x14ac:dyDescent="0.2">
      <c r="A1023" s="201"/>
      <c r="B1023" s="201"/>
      <c r="C1023" s="149" t="s">
        <v>2878</v>
      </c>
      <c r="D1023" s="54" t="s">
        <v>2879</v>
      </c>
      <c r="E1023" s="147" t="s">
        <v>2880</v>
      </c>
      <c r="F1023" s="151">
        <v>1896.77</v>
      </c>
      <c r="H1023" s="223"/>
      <c r="I1023" s="223"/>
      <c r="J1023" s="149" t="s">
        <v>2878</v>
      </c>
      <c r="K1023" s="54" t="s">
        <v>2879</v>
      </c>
      <c r="L1023" s="147" t="s">
        <v>2880</v>
      </c>
      <c r="M1023" s="151">
        <v>1841.16</v>
      </c>
      <c r="N1023" s="173">
        <f t="shared" si="15"/>
        <v>55.6099999999999</v>
      </c>
    </row>
    <row r="1024" spans="1:14" ht="12.75" customHeight="1" x14ac:dyDescent="0.2">
      <c r="A1024" s="201"/>
      <c r="B1024" s="201"/>
      <c r="C1024" s="149" t="s">
        <v>2881</v>
      </c>
      <c r="D1024" s="54" t="s">
        <v>2882</v>
      </c>
      <c r="E1024" s="147" t="s">
        <v>2883</v>
      </c>
      <c r="F1024" s="151">
        <v>2196.2600000000002</v>
      </c>
      <c r="H1024" s="223"/>
      <c r="I1024" s="223"/>
      <c r="J1024" s="149" t="s">
        <v>2881</v>
      </c>
      <c r="K1024" s="54" t="s">
        <v>2882</v>
      </c>
      <c r="L1024" s="147" t="s">
        <v>2883</v>
      </c>
      <c r="M1024" s="151">
        <v>2131.87</v>
      </c>
      <c r="N1024" s="173">
        <f t="shared" si="15"/>
        <v>64.390000000000327</v>
      </c>
    </row>
    <row r="1025" spans="1:14" ht="12.75" customHeight="1" x14ac:dyDescent="0.2">
      <c r="A1025" s="201"/>
      <c r="B1025" s="201"/>
      <c r="C1025" s="149" t="s">
        <v>2884</v>
      </c>
      <c r="D1025" s="54" t="s">
        <v>2885</v>
      </c>
      <c r="E1025" s="147" t="s">
        <v>2886</v>
      </c>
      <c r="F1025" s="151">
        <v>2495.75</v>
      </c>
      <c r="H1025" s="223"/>
      <c r="I1025" s="223"/>
      <c r="J1025" s="149" t="s">
        <v>2884</v>
      </c>
      <c r="K1025" s="54" t="s">
        <v>2885</v>
      </c>
      <c r="L1025" s="147" t="s">
        <v>2886</v>
      </c>
      <c r="M1025" s="151">
        <v>2422.58</v>
      </c>
      <c r="N1025" s="173">
        <f t="shared" si="15"/>
        <v>73.170000000000073</v>
      </c>
    </row>
    <row r="1026" spans="1:14" ht="12.75" customHeight="1" x14ac:dyDescent="0.2">
      <c r="A1026" s="201"/>
      <c r="B1026" s="201"/>
      <c r="C1026" s="149" t="s">
        <v>2887</v>
      </c>
      <c r="D1026" s="54" t="s">
        <v>2888</v>
      </c>
      <c r="E1026" s="147" t="s">
        <v>2889</v>
      </c>
      <c r="F1026" s="151">
        <v>2795.24</v>
      </c>
      <c r="H1026" s="223"/>
      <c r="I1026" s="223"/>
      <c r="J1026" s="149" t="s">
        <v>2887</v>
      </c>
      <c r="K1026" s="54" t="s">
        <v>2888</v>
      </c>
      <c r="L1026" s="147" t="s">
        <v>2889</v>
      </c>
      <c r="M1026" s="151">
        <v>2713.29</v>
      </c>
      <c r="N1026" s="173">
        <f t="shared" si="15"/>
        <v>81.949999999999818</v>
      </c>
    </row>
    <row r="1027" spans="1:14" ht="12.75" customHeight="1" x14ac:dyDescent="0.2">
      <c r="A1027" s="201"/>
      <c r="B1027" s="201"/>
      <c r="C1027" s="149" t="s">
        <v>2890</v>
      </c>
      <c r="D1027" s="54" t="s">
        <v>2891</v>
      </c>
      <c r="E1027" s="147" t="s">
        <v>2892</v>
      </c>
      <c r="F1027" s="151">
        <v>3032.58</v>
      </c>
      <c r="H1027" s="223"/>
      <c r="I1027" s="223"/>
      <c r="J1027" s="149" t="s">
        <v>2890</v>
      </c>
      <c r="K1027" s="54" t="s">
        <v>2891</v>
      </c>
      <c r="L1027" s="147" t="s">
        <v>2892</v>
      </c>
      <c r="M1027" s="151">
        <v>2948.9</v>
      </c>
      <c r="N1027" s="173">
        <f t="shared" si="15"/>
        <v>83.679999999999836</v>
      </c>
    </row>
    <row r="1028" spans="1:14" ht="12.75" customHeight="1" x14ac:dyDescent="0.2">
      <c r="A1028" s="201"/>
      <c r="B1028" s="201"/>
      <c r="C1028" s="149" t="s">
        <v>2893</v>
      </c>
      <c r="D1028" s="54" t="s">
        <v>2894</v>
      </c>
      <c r="E1028" s="147" t="s">
        <v>2895</v>
      </c>
      <c r="F1028" s="151">
        <v>3793.54</v>
      </c>
      <c r="H1028" s="223"/>
      <c r="I1028" s="223"/>
      <c r="J1028" s="149" t="s">
        <v>2893</v>
      </c>
      <c r="K1028" s="54" t="s">
        <v>2894</v>
      </c>
      <c r="L1028" s="147" t="s">
        <v>2895</v>
      </c>
      <c r="M1028" s="151">
        <v>3682.33</v>
      </c>
      <c r="N1028" s="173">
        <f t="shared" si="15"/>
        <v>111.21000000000004</v>
      </c>
    </row>
    <row r="1029" spans="1:14" ht="12.75" customHeight="1" x14ac:dyDescent="0.2">
      <c r="A1029" s="201"/>
      <c r="B1029" s="201"/>
      <c r="C1029" s="149" t="s">
        <v>2896</v>
      </c>
      <c r="D1029" s="54" t="s">
        <v>2897</v>
      </c>
      <c r="E1029" s="147" t="s">
        <v>2898</v>
      </c>
      <c r="F1029" s="151">
        <v>4392.5200000000004</v>
      </c>
      <c r="H1029" s="223"/>
      <c r="I1029" s="223"/>
      <c r="J1029" s="149" t="s">
        <v>2896</v>
      </c>
      <c r="K1029" s="54" t="s">
        <v>2897</v>
      </c>
      <c r="L1029" s="147" t="s">
        <v>2898</v>
      </c>
      <c r="M1029" s="151">
        <v>4263.75</v>
      </c>
      <c r="N1029" s="173">
        <f t="shared" si="15"/>
        <v>128.77000000000044</v>
      </c>
    </row>
    <row r="1030" spans="1:14" ht="12.75" customHeight="1" x14ac:dyDescent="0.2">
      <c r="A1030" s="201"/>
      <c r="B1030" s="201"/>
      <c r="C1030" s="149" t="s">
        <v>2899</v>
      </c>
      <c r="D1030" s="54" t="s">
        <v>2900</v>
      </c>
      <c r="E1030" s="147" t="s">
        <v>2901</v>
      </c>
      <c r="F1030" s="151">
        <v>4991.5</v>
      </c>
      <c r="H1030" s="223"/>
      <c r="I1030" s="223"/>
      <c r="J1030" s="149" t="s">
        <v>2899</v>
      </c>
      <c r="K1030" s="54" t="s">
        <v>2900</v>
      </c>
      <c r="L1030" s="147" t="s">
        <v>2901</v>
      </c>
      <c r="M1030" s="151">
        <v>4845.17</v>
      </c>
      <c r="N1030" s="173">
        <f t="shared" si="15"/>
        <v>146.32999999999993</v>
      </c>
    </row>
    <row r="1031" spans="1:14" ht="12.75" customHeight="1" x14ac:dyDescent="0.2">
      <c r="A1031" s="201"/>
      <c r="B1031" s="201"/>
      <c r="C1031" s="149" t="s">
        <v>2902</v>
      </c>
      <c r="D1031" s="54" t="s">
        <v>2903</v>
      </c>
      <c r="E1031" s="147" t="s">
        <v>2904</v>
      </c>
      <c r="F1031" s="151">
        <v>5590.48</v>
      </c>
      <c r="H1031" s="223"/>
      <c r="I1031" s="223"/>
      <c r="J1031" s="149" t="s">
        <v>2902</v>
      </c>
      <c r="K1031" s="54" t="s">
        <v>2903</v>
      </c>
      <c r="L1031" s="147" t="s">
        <v>2904</v>
      </c>
      <c r="M1031" s="151">
        <v>5426.59</v>
      </c>
      <c r="N1031" s="173">
        <f t="shared" si="15"/>
        <v>163.88999999999942</v>
      </c>
    </row>
    <row r="1032" spans="1:14" ht="12.75" customHeight="1" x14ac:dyDescent="0.2">
      <c r="A1032" s="201"/>
      <c r="B1032" s="201"/>
      <c r="C1032" s="149" t="s">
        <v>2905</v>
      </c>
      <c r="D1032" s="54" t="s">
        <v>2906</v>
      </c>
      <c r="E1032" s="147" t="s">
        <v>2907</v>
      </c>
      <c r="F1032" s="151">
        <v>6389.12</v>
      </c>
      <c r="H1032" s="223"/>
      <c r="I1032" s="223"/>
      <c r="J1032" s="149" t="s">
        <v>2905</v>
      </c>
      <c r="K1032" s="54" t="s">
        <v>2906</v>
      </c>
      <c r="L1032" s="147" t="s">
        <v>2907</v>
      </c>
      <c r="M1032" s="151">
        <v>6201.81</v>
      </c>
      <c r="N1032" s="173">
        <f t="shared" si="15"/>
        <v>187.30999999999949</v>
      </c>
    </row>
    <row r="1033" spans="1:14" ht="12.75" customHeight="1" x14ac:dyDescent="0.2">
      <c r="A1033" s="201"/>
      <c r="B1033" s="201"/>
      <c r="C1033" s="149" t="s">
        <v>2908</v>
      </c>
      <c r="D1033" s="54" t="s">
        <v>2909</v>
      </c>
      <c r="E1033" s="147" t="s">
        <v>2910</v>
      </c>
      <c r="F1033" s="151">
        <v>7587.08</v>
      </c>
      <c r="H1033" s="223"/>
      <c r="I1033" s="223"/>
      <c r="J1033" s="149" t="s">
        <v>2908</v>
      </c>
      <c r="K1033" s="54" t="s">
        <v>2909</v>
      </c>
      <c r="L1033" s="147" t="s">
        <v>2910</v>
      </c>
      <c r="M1033" s="151">
        <v>7364.65</v>
      </c>
      <c r="N1033" s="173">
        <f t="shared" si="15"/>
        <v>222.43000000000029</v>
      </c>
    </row>
    <row r="1034" spans="1:14" ht="12.75" customHeight="1" x14ac:dyDescent="0.2">
      <c r="A1034" s="201"/>
      <c r="B1034" s="201"/>
      <c r="C1034" s="149" t="s">
        <v>2911</v>
      </c>
      <c r="D1034" s="54" t="s">
        <v>2912</v>
      </c>
      <c r="E1034" s="147" t="s">
        <v>2913</v>
      </c>
      <c r="F1034" s="151">
        <v>8785.0400000000009</v>
      </c>
      <c r="H1034" s="223"/>
      <c r="I1034" s="223"/>
      <c r="J1034" s="149" t="s">
        <v>2911</v>
      </c>
      <c r="K1034" s="54" t="s">
        <v>2912</v>
      </c>
      <c r="L1034" s="147" t="s">
        <v>2913</v>
      </c>
      <c r="M1034" s="151">
        <v>8527.49</v>
      </c>
      <c r="N1034" s="173">
        <f t="shared" ref="N1034:N1097" si="16">F1034-M1034</f>
        <v>257.55000000000109</v>
      </c>
    </row>
    <row r="1035" spans="1:14" ht="12.75" customHeight="1" x14ac:dyDescent="0.2">
      <c r="A1035" s="201"/>
      <c r="B1035" s="201"/>
      <c r="C1035" s="149" t="s">
        <v>2914</v>
      </c>
      <c r="D1035" s="54" t="s">
        <v>2915</v>
      </c>
      <c r="E1035" s="147" t="s">
        <v>2916</v>
      </c>
      <c r="F1035" s="151">
        <v>9983</v>
      </c>
      <c r="H1035" s="223"/>
      <c r="I1035" s="223"/>
      <c r="J1035" s="149" t="s">
        <v>2914</v>
      </c>
      <c r="K1035" s="54" t="s">
        <v>2915</v>
      </c>
      <c r="L1035" s="147" t="s">
        <v>2916</v>
      </c>
      <c r="M1035" s="151">
        <v>9690.33</v>
      </c>
      <c r="N1035" s="173">
        <f t="shared" si="16"/>
        <v>292.67000000000007</v>
      </c>
    </row>
    <row r="1036" spans="1:14" ht="25.5" customHeight="1" x14ac:dyDescent="0.2">
      <c r="A1036" s="201"/>
      <c r="B1036" s="201"/>
      <c r="C1036" s="149" t="s">
        <v>2917</v>
      </c>
      <c r="D1036" s="54" t="s">
        <v>2918</v>
      </c>
      <c r="E1036" s="147" t="s">
        <v>2919</v>
      </c>
      <c r="F1036" s="151">
        <v>11180.96</v>
      </c>
      <c r="H1036" s="223"/>
      <c r="I1036" s="223"/>
      <c r="J1036" s="149" t="s">
        <v>2917</v>
      </c>
      <c r="K1036" s="54" t="s">
        <v>2918</v>
      </c>
      <c r="L1036" s="147" t="s">
        <v>2919</v>
      </c>
      <c r="M1036" s="151">
        <v>10853.17</v>
      </c>
      <c r="N1036" s="173">
        <f t="shared" si="16"/>
        <v>327.78999999999905</v>
      </c>
    </row>
    <row r="1037" spans="1:14" ht="12.75" customHeight="1" x14ac:dyDescent="0.2">
      <c r="A1037" s="201"/>
      <c r="B1037" s="201"/>
      <c r="C1037" s="149" t="s">
        <v>2920</v>
      </c>
      <c r="D1037" s="54" t="s">
        <v>2921</v>
      </c>
      <c r="E1037" s="147" t="s">
        <v>2922</v>
      </c>
      <c r="F1037" s="151">
        <v>12378.92</v>
      </c>
      <c r="H1037" s="223"/>
      <c r="I1037" s="223"/>
      <c r="J1037" s="149" t="s">
        <v>2920</v>
      </c>
      <c r="K1037" s="54" t="s">
        <v>2921</v>
      </c>
      <c r="L1037" s="147" t="s">
        <v>2922</v>
      </c>
      <c r="M1037" s="151">
        <v>12016.01</v>
      </c>
      <c r="N1037" s="173">
        <f t="shared" si="16"/>
        <v>362.90999999999985</v>
      </c>
    </row>
    <row r="1038" spans="1:14" ht="12.75" customHeight="1" x14ac:dyDescent="0.2">
      <c r="A1038" s="201"/>
      <c r="B1038" s="201"/>
      <c r="C1038" s="149" t="s">
        <v>2923</v>
      </c>
      <c r="D1038" s="54" t="s">
        <v>2924</v>
      </c>
      <c r="E1038" s="147" t="s">
        <v>2925</v>
      </c>
      <c r="F1038" s="151">
        <v>13576.88</v>
      </c>
      <c r="H1038" s="223"/>
      <c r="I1038" s="223"/>
      <c r="J1038" s="149" t="s">
        <v>2923</v>
      </c>
      <c r="K1038" s="54" t="s">
        <v>2924</v>
      </c>
      <c r="L1038" s="147" t="s">
        <v>2925</v>
      </c>
      <c r="M1038" s="151">
        <v>13178.85</v>
      </c>
      <c r="N1038" s="173">
        <f t="shared" si="16"/>
        <v>398.02999999999884</v>
      </c>
    </row>
    <row r="1039" spans="1:14" ht="12.75" customHeight="1" x14ac:dyDescent="0.2">
      <c r="A1039" s="201"/>
      <c r="B1039" s="201"/>
      <c r="C1039" s="149" t="s">
        <v>2926</v>
      </c>
      <c r="D1039" s="54" t="s">
        <v>2927</v>
      </c>
      <c r="E1039" s="147" t="s">
        <v>2928</v>
      </c>
      <c r="F1039" s="151">
        <v>14774.84</v>
      </c>
      <c r="H1039" s="223"/>
      <c r="I1039" s="223"/>
      <c r="J1039" s="149" t="s">
        <v>2926</v>
      </c>
      <c r="K1039" s="54" t="s">
        <v>2927</v>
      </c>
      <c r="L1039" s="147" t="s">
        <v>2928</v>
      </c>
      <c r="M1039" s="151">
        <v>14341.69</v>
      </c>
      <c r="N1039" s="173">
        <f t="shared" si="16"/>
        <v>433.14999999999964</v>
      </c>
    </row>
    <row r="1040" spans="1:14" ht="12.75" customHeight="1" x14ac:dyDescent="0.2">
      <c r="A1040" s="201"/>
      <c r="B1040" s="201"/>
      <c r="C1040" s="149" t="s">
        <v>2929</v>
      </c>
      <c r="D1040" s="54" t="s">
        <v>2930</v>
      </c>
      <c r="E1040" s="147" t="s">
        <v>2931</v>
      </c>
      <c r="F1040" s="151">
        <v>15972.8</v>
      </c>
      <c r="H1040" s="223"/>
      <c r="I1040" s="223"/>
      <c r="J1040" s="149" t="s">
        <v>2929</v>
      </c>
      <c r="K1040" s="54" t="s">
        <v>2930</v>
      </c>
      <c r="L1040" s="147" t="s">
        <v>2931</v>
      </c>
      <c r="M1040" s="151">
        <v>15504.53</v>
      </c>
      <c r="N1040" s="173">
        <f t="shared" si="16"/>
        <v>468.26999999999862</v>
      </c>
    </row>
    <row r="1041" spans="1:14" ht="12.75" customHeight="1" x14ac:dyDescent="0.2">
      <c r="A1041" s="202"/>
      <c r="B1041" s="202"/>
      <c r="C1041" s="149" t="s">
        <v>2932</v>
      </c>
      <c r="D1041" s="54" t="s">
        <v>2933</v>
      </c>
      <c r="E1041" s="147" t="s">
        <v>2934</v>
      </c>
      <c r="F1041" s="151">
        <v>17170.759999999998</v>
      </c>
      <c r="H1041" s="223"/>
      <c r="I1041" s="223"/>
      <c r="J1041" s="149" t="s">
        <v>2932</v>
      </c>
      <c r="K1041" s="54" t="s">
        <v>2933</v>
      </c>
      <c r="L1041" s="147" t="s">
        <v>2934</v>
      </c>
      <c r="M1041" s="151">
        <v>16667.37</v>
      </c>
      <c r="N1041" s="173">
        <f t="shared" si="16"/>
        <v>503.38999999999942</v>
      </c>
    </row>
    <row r="1042" spans="1:14" ht="12.75" customHeight="1" x14ac:dyDescent="0.2">
      <c r="A1042" s="203" t="s">
        <v>117</v>
      </c>
      <c r="B1042" s="203" t="s">
        <v>118</v>
      </c>
      <c r="C1042" s="149" t="s">
        <v>2935</v>
      </c>
      <c r="D1042" s="54" t="s">
        <v>2936</v>
      </c>
      <c r="E1042" s="147" t="s">
        <v>2937</v>
      </c>
      <c r="F1042" s="151">
        <v>1081.51</v>
      </c>
      <c r="H1042" s="203" t="s">
        <v>117</v>
      </c>
      <c r="I1042" s="203" t="s">
        <v>118</v>
      </c>
      <c r="J1042" s="149" t="s">
        <v>2935</v>
      </c>
      <c r="K1042" s="54" t="s">
        <v>2936</v>
      </c>
      <c r="L1042" s="147" t="s">
        <v>2937</v>
      </c>
      <c r="M1042" s="151">
        <v>990.45</v>
      </c>
      <c r="N1042" s="173">
        <f t="shared" si="16"/>
        <v>91.059999999999945</v>
      </c>
    </row>
    <row r="1043" spans="1:14" ht="12.75" customHeight="1" x14ac:dyDescent="0.2">
      <c r="A1043" s="201"/>
      <c r="B1043" s="201"/>
      <c r="C1043" s="149" t="s">
        <v>2938</v>
      </c>
      <c r="D1043" s="54" t="s">
        <v>2939</v>
      </c>
      <c r="E1043" s="147" t="s">
        <v>2940</v>
      </c>
      <c r="F1043" s="151">
        <v>1120.8900000000001</v>
      </c>
      <c r="H1043" s="220"/>
      <c r="I1043" s="220"/>
      <c r="J1043" s="149" t="s">
        <v>2938</v>
      </c>
      <c r="K1043" s="54" t="s">
        <v>2939</v>
      </c>
      <c r="L1043" s="147" t="s">
        <v>2940</v>
      </c>
      <c r="M1043" s="151">
        <v>1026.51</v>
      </c>
      <c r="N1043" s="173">
        <f t="shared" si="16"/>
        <v>94.380000000000109</v>
      </c>
    </row>
    <row r="1044" spans="1:14" ht="12.75" customHeight="1" x14ac:dyDescent="0.2">
      <c r="A1044" s="202"/>
      <c r="B1044" s="202"/>
      <c r="C1044" s="149" t="s">
        <v>2941</v>
      </c>
      <c r="D1044" s="54" t="s">
        <v>2942</v>
      </c>
      <c r="E1044" s="147" t="s">
        <v>2943</v>
      </c>
      <c r="F1044" s="151">
        <v>1915.78</v>
      </c>
      <c r="H1044" s="221"/>
      <c r="I1044" s="221"/>
      <c r="J1044" s="149" t="s">
        <v>2941</v>
      </c>
      <c r="K1044" s="54" t="s">
        <v>2942</v>
      </c>
      <c r="L1044" s="147" t="s">
        <v>2943</v>
      </c>
      <c r="M1044" s="151">
        <v>1754.47</v>
      </c>
      <c r="N1044" s="173">
        <f t="shared" si="16"/>
        <v>161.30999999999995</v>
      </c>
    </row>
    <row r="1045" spans="1:14" ht="12.75" customHeight="1" x14ac:dyDescent="0.2">
      <c r="A1045" s="203" t="s">
        <v>119</v>
      </c>
      <c r="B1045" s="203" t="s">
        <v>120</v>
      </c>
      <c r="C1045" s="149"/>
      <c r="D1045" s="54"/>
      <c r="E1045" s="212" t="s">
        <v>2944</v>
      </c>
      <c r="F1045" s="213"/>
      <c r="H1045" s="228" t="s">
        <v>119</v>
      </c>
      <c r="I1045" s="228" t="s">
        <v>120</v>
      </c>
      <c r="J1045" s="149"/>
      <c r="K1045" s="54"/>
      <c r="L1045" s="231" t="s">
        <v>2944</v>
      </c>
      <c r="M1045" s="225"/>
      <c r="N1045" s="173">
        <f t="shared" si="16"/>
        <v>0</v>
      </c>
    </row>
    <row r="1046" spans="1:14" ht="12.75" customHeight="1" x14ac:dyDescent="0.2">
      <c r="A1046" s="201"/>
      <c r="B1046" s="201"/>
      <c r="C1046" s="149" t="s">
        <v>2945</v>
      </c>
      <c r="D1046" s="54" t="s">
        <v>2946</v>
      </c>
      <c r="E1046" s="147" t="s">
        <v>2947</v>
      </c>
      <c r="F1046" s="151">
        <v>597.5</v>
      </c>
      <c r="H1046" s="223"/>
      <c r="I1046" s="223"/>
      <c r="J1046" s="149" t="s">
        <v>2945</v>
      </c>
      <c r="K1046" s="54" t="s">
        <v>2946</v>
      </c>
      <c r="L1046" s="147" t="s">
        <v>2947</v>
      </c>
      <c r="M1046" s="151">
        <v>575.91999999999996</v>
      </c>
      <c r="N1046" s="173">
        <f t="shared" si="16"/>
        <v>21.580000000000041</v>
      </c>
    </row>
    <row r="1047" spans="1:14" ht="12.75" customHeight="1" x14ac:dyDescent="0.2">
      <c r="A1047" s="201"/>
      <c r="B1047" s="201"/>
      <c r="C1047" s="149" t="s">
        <v>2948</v>
      </c>
      <c r="D1047" s="54" t="s">
        <v>2949</v>
      </c>
      <c r="E1047" s="147" t="s">
        <v>2950</v>
      </c>
      <c r="F1047" s="151">
        <v>896.25</v>
      </c>
      <c r="H1047" s="223"/>
      <c r="I1047" s="223"/>
      <c r="J1047" s="149" t="s">
        <v>2948</v>
      </c>
      <c r="K1047" s="54" t="s">
        <v>2949</v>
      </c>
      <c r="L1047" s="147" t="s">
        <v>2950</v>
      </c>
      <c r="M1047" s="151">
        <v>863.88</v>
      </c>
      <c r="N1047" s="173">
        <f t="shared" si="16"/>
        <v>32.370000000000005</v>
      </c>
    </row>
    <row r="1048" spans="1:14" ht="12.75" customHeight="1" x14ac:dyDescent="0.2">
      <c r="A1048" s="201"/>
      <c r="B1048" s="201"/>
      <c r="C1048" s="149" t="s">
        <v>2951</v>
      </c>
      <c r="D1048" s="54" t="s">
        <v>2952</v>
      </c>
      <c r="E1048" s="147" t="s">
        <v>2953</v>
      </c>
      <c r="F1048" s="151">
        <v>1194.99</v>
      </c>
      <c r="H1048" s="223"/>
      <c r="I1048" s="223"/>
      <c r="J1048" s="149" t="s">
        <v>2951</v>
      </c>
      <c r="K1048" s="54" t="s">
        <v>2952</v>
      </c>
      <c r="L1048" s="147" t="s">
        <v>2953</v>
      </c>
      <c r="M1048" s="151">
        <v>1151.8399999999999</v>
      </c>
      <c r="N1048" s="173">
        <f t="shared" si="16"/>
        <v>43.150000000000091</v>
      </c>
    </row>
    <row r="1049" spans="1:14" ht="12.75" customHeight="1" x14ac:dyDescent="0.2">
      <c r="A1049" s="201"/>
      <c r="B1049" s="201"/>
      <c r="C1049" s="149" t="s">
        <v>2954</v>
      </c>
      <c r="D1049" s="54" t="s">
        <v>2955</v>
      </c>
      <c r="E1049" s="147" t="s">
        <v>2956</v>
      </c>
      <c r="F1049" s="151">
        <v>1493.74</v>
      </c>
      <c r="H1049" s="223"/>
      <c r="I1049" s="223"/>
      <c r="J1049" s="149" t="s">
        <v>2954</v>
      </c>
      <c r="K1049" s="54" t="s">
        <v>2955</v>
      </c>
      <c r="L1049" s="147" t="s">
        <v>2956</v>
      </c>
      <c r="M1049" s="151">
        <v>1439.79</v>
      </c>
      <c r="N1049" s="173">
        <f t="shared" si="16"/>
        <v>53.950000000000045</v>
      </c>
    </row>
    <row r="1050" spans="1:14" ht="12.75" customHeight="1" x14ac:dyDescent="0.2">
      <c r="A1050" s="201"/>
      <c r="B1050" s="201"/>
      <c r="C1050" s="149" t="s">
        <v>2957</v>
      </c>
      <c r="D1050" s="54" t="s">
        <v>2958</v>
      </c>
      <c r="E1050" s="147" t="s">
        <v>2959</v>
      </c>
      <c r="F1050" s="151">
        <v>1914.98</v>
      </c>
      <c r="H1050" s="223"/>
      <c r="I1050" s="223"/>
      <c r="J1050" s="149" t="s">
        <v>2957</v>
      </c>
      <c r="K1050" s="54" t="s">
        <v>2958</v>
      </c>
      <c r="L1050" s="147" t="s">
        <v>2959</v>
      </c>
      <c r="M1050" s="151">
        <v>1842.94</v>
      </c>
      <c r="N1050" s="173">
        <f t="shared" si="16"/>
        <v>72.039999999999964</v>
      </c>
    </row>
    <row r="1051" spans="1:14" ht="12.75" customHeight="1" x14ac:dyDescent="0.2">
      <c r="A1051" s="201"/>
      <c r="B1051" s="201"/>
      <c r="C1051" s="149" t="s">
        <v>2960</v>
      </c>
      <c r="D1051" s="54" t="s">
        <v>2961</v>
      </c>
      <c r="E1051" s="147" t="s">
        <v>2962</v>
      </c>
      <c r="F1051" s="151">
        <v>2509.4899999999998</v>
      </c>
      <c r="H1051" s="223"/>
      <c r="I1051" s="223"/>
      <c r="J1051" s="149" t="s">
        <v>2960</v>
      </c>
      <c r="K1051" s="54" t="s">
        <v>2961</v>
      </c>
      <c r="L1051" s="147" t="s">
        <v>2962</v>
      </c>
      <c r="M1051" s="151">
        <v>2424.61</v>
      </c>
      <c r="N1051" s="173">
        <f t="shared" si="16"/>
        <v>84.879999999999654</v>
      </c>
    </row>
    <row r="1052" spans="1:14" ht="12.75" customHeight="1" x14ac:dyDescent="0.2">
      <c r="A1052" s="201"/>
      <c r="B1052" s="201"/>
      <c r="C1052" s="149" t="s">
        <v>2963</v>
      </c>
      <c r="D1052" s="54" t="s">
        <v>2964</v>
      </c>
      <c r="E1052" s="147" t="s">
        <v>2965</v>
      </c>
      <c r="F1052" s="151">
        <v>3127.9</v>
      </c>
      <c r="H1052" s="223"/>
      <c r="I1052" s="223"/>
      <c r="J1052" s="149" t="s">
        <v>2963</v>
      </c>
      <c r="K1052" s="54" t="s">
        <v>2964</v>
      </c>
      <c r="L1052" s="147" t="s">
        <v>2965</v>
      </c>
      <c r="M1052" s="151">
        <v>3003.41</v>
      </c>
      <c r="N1052" s="173">
        <f t="shared" si="16"/>
        <v>124.49000000000024</v>
      </c>
    </row>
    <row r="1053" spans="1:14" ht="12.75" customHeight="1" x14ac:dyDescent="0.2">
      <c r="A1053" s="201"/>
      <c r="B1053" s="201"/>
      <c r="C1053" s="149" t="s">
        <v>2966</v>
      </c>
      <c r="D1053" s="54" t="s">
        <v>2967</v>
      </c>
      <c r="E1053" s="147" t="s">
        <v>2968</v>
      </c>
      <c r="F1053" s="151">
        <v>3734.36</v>
      </c>
      <c r="H1053" s="223"/>
      <c r="I1053" s="223"/>
      <c r="J1053" s="149" t="s">
        <v>2966</v>
      </c>
      <c r="K1053" s="54" t="s">
        <v>2967</v>
      </c>
      <c r="L1053" s="147" t="s">
        <v>2968</v>
      </c>
      <c r="M1053" s="151">
        <v>3576.45</v>
      </c>
      <c r="N1053" s="173">
        <f t="shared" si="16"/>
        <v>157.91000000000031</v>
      </c>
    </row>
    <row r="1054" spans="1:14" ht="12.75" customHeight="1" x14ac:dyDescent="0.2">
      <c r="A1054" s="201"/>
      <c r="B1054" s="201"/>
      <c r="C1054" s="149" t="s">
        <v>2969</v>
      </c>
      <c r="D1054" s="54" t="s">
        <v>2970</v>
      </c>
      <c r="E1054" s="147" t="s">
        <v>2971</v>
      </c>
      <c r="F1054" s="151">
        <v>4319.8999999999996</v>
      </c>
      <c r="H1054" s="223"/>
      <c r="I1054" s="223"/>
      <c r="J1054" s="149" t="s">
        <v>2969</v>
      </c>
      <c r="K1054" s="54" t="s">
        <v>2970</v>
      </c>
      <c r="L1054" s="147" t="s">
        <v>2971</v>
      </c>
      <c r="M1054" s="151">
        <v>4155.25</v>
      </c>
      <c r="N1054" s="173">
        <f t="shared" si="16"/>
        <v>164.64999999999964</v>
      </c>
    </row>
    <row r="1055" spans="1:14" ht="12.75" customHeight="1" x14ac:dyDescent="0.2">
      <c r="A1055" s="201"/>
      <c r="B1055" s="201"/>
      <c r="C1055" s="149" t="s">
        <v>2972</v>
      </c>
      <c r="D1055" s="54" t="s">
        <v>2973</v>
      </c>
      <c r="E1055" s="147" t="s">
        <v>2974</v>
      </c>
      <c r="F1055" s="151">
        <v>4914.41</v>
      </c>
      <c r="H1055" s="223"/>
      <c r="I1055" s="223"/>
      <c r="J1055" s="149" t="s">
        <v>2972</v>
      </c>
      <c r="K1055" s="54" t="s">
        <v>2973</v>
      </c>
      <c r="L1055" s="147" t="s">
        <v>2974</v>
      </c>
      <c r="M1055" s="151">
        <v>4736.92</v>
      </c>
      <c r="N1055" s="173">
        <f t="shared" si="16"/>
        <v>177.48999999999978</v>
      </c>
    </row>
    <row r="1056" spans="1:14" ht="12.75" customHeight="1" x14ac:dyDescent="0.2">
      <c r="A1056" s="201"/>
      <c r="B1056" s="201"/>
      <c r="C1056" s="149" t="s">
        <v>2975</v>
      </c>
      <c r="D1056" s="54" t="s">
        <v>2976</v>
      </c>
      <c r="E1056" s="147" t="s">
        <v>2977</v>
      </c>
      <c r="F1056" s="151">
        <v>5508.92</v>
      </c>
      <c r="H1056" s="223"/>
      <c r="I1056" s="223"/>
      <c r="J1056" s="149" t="s">
        <v>2975</v>
      </c>
      <c r="K1056" s="54" t="s">
        <v>2976</v>
      </c>
      <c r="L1056" s="147" t="s">
        <v>2977</v>
      </c>
      <c r="M1056" s="151">
        <v>5327.24</v>
      </c>
      <c r="N1056" s="173">
        <f t="shared" si="16"/>
        <v>181.68000000000029</v>
      </c>
    </row>
    <row r="1057" spans="1:14" ht="12.75" customHeight="1" x14ac:dyDescent="0.2">
      <c r="A1057" s="201"/>
      <c r="B1057" s="201"/>
      <c r="C1057" s="149" t="s">
        <v>2978</v>
      </c>
      <c r="D1057" s="54" t="s">
        <v>2979</v>
      </c>
      <c r="E1057" s="147" t="s">
        <v>2980</v>
      </c>
      <c r="F1057" s="151">
        <v>6273.72</v>
      </c>
      <c r="H1057" s="223"/>
      <c r="I1057" s="223"/>
      <c r="J1057" s="149" t="s">
        <v>2978</v>
      </c>
      <c r="K1057" s="54" t="s">
        <v>2979</v>
      </c>
      <c r="L1057" s="147" t="s">
        <v>2980</v>
      </c>
      <c r="M1057" s="151">
        <v>6047.14</v>
      </c>
      <c r="N1057" s="173">
        <f t="shared" si="16"/>
        <v>226.57999999999993</v>
      </c>
    </row>
    <row r="1058" spans="1:14" ht="12.75" customHeight="1" x14ac:dyDescent="0.2">
      <c r="A1058" s="201"/>
      <c r="B1058" s="201"/>
      <c r="C1058" s="149" t="s">
        <v>2981</v>
      </c>
      <c r="D1058" s="54" t="s">
        <v>2982</v>
      </c>
      <c r="E1058" s="147" t="s">
        <v>2983</v>
      </c>
      <c r="F1058" s="151">
        <v>7468.71</v>
      </c>
      <c r="H1058" s="223"/>
      <c r="I1058" s="223"/>
      <c r="J1058" s="149" t="s">
        <v>2981</v>
      </c>
      <c r="K1058" s="54" t="s">
        <v>2982</v>
      </c>
      <c r="L1058" s="147" t="s">
        <v>2983</v>
      </c>
      <c r="M1058" s="151">
        <v>7198.97</v>
      </c>
      <c r="N1058" s="173">
        <f t="shared" si="16"/>
        <v>269.73999999999978</v>
      </c>
    </row>
    <row r="1059" spans="1:14" ht="12.75" customHeight="1" x14ac:dyDescent="0.2">
      <c r="A1059" s="201"/>
      <c r="B1059" s="201"/>
      <c r="C1059" s="149" t="s">
        <v>2984</v>
      </c>
      <c r="D1059" s="54" t="s">
        <v>2985</v>
      </c>
      <c r="E1059" s="147" t="s">
        <v>2986</v>
      </c>
      <c r="F1059" s="151">
        <v>8663.7000000000007</v>
      </c>
      <c r="H1059" s="223"/>
      <c r="I1059" s="223"/>
      <c r="J1059" s="149" t="s">
        <v>2984</v>
      </c>
      <c r="K1059" s="54" t="s">
        <v>2985</v>
      </c>
      <c r="L1059" s="147" t="s">
        <v>2986</v>
      </c>
      <c r="M1059" s="151">
        <v>8350.81</v>
      </c>
      <c r="N1059" s="173">
        <f t="shared" si="16"/>
        <v>312.89000000000124</v>
      </c>
    </row>
    <row r="1060" spans="1:14" ht="12.75" customHeight="1" x14ac:dyDescent="0.2">
      <c r="A1060" s="201"/>
      <c r="B1060" s="201"/>
      <c r="C1060" s="149" t="s">
        <v>2987</v>
      </c>
      <c r="D1060" s="54" t="s">
        <v>2988</v>
      </c>
      <c r="E1060" s="147" t="s">
        <v>2989</v>
      </c>
      <c r="F1060" s="151">
        <v>9858.7000000000007</v>
      </c>
      <c r="H1060" s="223"/>
      <c r="I1060" s="223"/>
      <c r="J1060" s="149" t="s">
        <v>2987</v>
      </c>
      <c r="K1060" s="54" t="s">
        <v>2988</v>
      </c>
      <c r="L1060" s="147" t="s">
        <v>2989</v>
      </c>
      <c r="M1060" s="151">
        <v>9502.64</v>
      </c>
      <c r="N1060" s="173">
        <f t="shared" si="16"/>
        <v>356.06000000000131</v>
      </c>
    </row>
    <row r="1061" spans="1:14" ht="12.75" customHeight="1" x14ac:dyDescent="0.2">
      <c r="A1061" s="201"/>
      <c r="B1061" s="201"/>
      <c r="C1061" s="149" t="s">
        <v>2990</v>
      </c>
      <c r="D1061" s="54" t="s">
        <v>2991</v>
      </c>
      <c r="E1061" s="147" t="s">
        <v>2992</v>
      </c>
      <c r="F1061" s="151">
        <v>10984.98</v>
      </c>
      <c r="H1061" s="223"/>
      <c r="I1061" s="223"/>
      <c r="J1061" s="149" t="s">
        <v>2990</v>
      </c>
      <c r="K1061" s="54" t="s">
        <v>2991</v>
      </c>
      <c r="L1061" s="147" t="s">
        <v>2992</v>
      </c>
      <c r="M1061" s="151">
        <v>10654.48</v>
      </c>
      <c r="N1061" s="173">
        <f t="shared" si="16"/>
        <v>330.5</v>
      </c>
    </row>
    <row r="1062" spans="1:14" ht="12.75" customHeight="1" x14ac:dyDescent="0.2">
      <c r="A1062" s="201"/>
      <c r="B1062" s="201"/>
      <c r="C1062" s="149" t="s">
        <v>2993</v>
      </c>
      <c r="D1062" s="54" t="s">
        <v>2994</v>
      </c>
      <c r="E1062" s="147" t="s">
        <v>2995</v>
      </c>
      <c r="F1062" s="151">
        <v>12398.06</v>
      </c>
      <c r="H1062" s="223"/>
      <c r="I1062" s="223"/>
      <c r="J1062" s="149" t="s">
        <v>2993</v>
      </c>
      <c r="K1062" s="54" t="s">
        <v>2994</v>
      </c>
      <c r="L1062" s="147" t="s">
        <v>2995</v>
      </c>
      <c r="M1062" s="151">
        <v>11950.29</v>
      </c>
      <c r="N1062" s="173">
        <f t="shared" si="16"/>
        <v>447.76999999999862</v>
      </c>
    </row>
    <row r="1063" spans="1:14" ht="12.75" customHeight="1" x14ac:dyDescent="0.2">
      <c r="A1063" s="201"/>
      <c r="B1063" s="201"/>
      <c r="C1063" s="149" t="s">
        <v>2996</v>
      </c>
      <c r="D1063" s="54" t="s">
        <v>2997</v>
      </c>
      <c r="E1063" s="147" t="s">
        <v>2998</v>
      </c>
      <c r="F1063" s="151">
        <v>14190.55</v>
      </c>
      <c r="H1063" s="223"/>
      <c r="I1063" s="223"/>
      <c r="J1063" s="149" t="s">
        <v>2996</v>
      </c>
      <c r="K1063" s="54" t="s">
        <v>2997</v>
      </c>
      <c r="L1063" s="147" t="s">
        <v>2998</v>
      </c>
      <c r="M1063" s="151">
        <v>13678.05</v>
      </c>
      <c r="N1063" s="173">
        <f t="shared" si="16"/>
        <v>512.5</v>
      </c>
    </row>
    <row r="1064" spans="1:14" ht="12.75" customHeight="1" x14ac:dyDescent="0.2">
      <c r="A1064" s="201"/>
      <c r="B1064" s="201"/>
      <c r="C1064" s="149" t="s">
        <v>2999</v>
      </c>
      <c r="D1064" s="54" t="s">
        <v>3000</v>
      </c>
      <c r="E1064" s="147" t="s">
        <v>3001</v>
      </c>
      <c r="F1064" s="151">
        <v>15983.04</v>
      </c>
      <c r="H1064" s="223"/>
      <c r="I1064" s="223"/>
      <c r="J1064" s="149" t="s">
        <v>2999</v>
      </c>
      <c r="K1064" s="54" t="s">
        <v>3000</v>
      </c>
      <c r="L1064" s="147" t="s">
        <v>3001</v>
      </c>
      <c r="M1064" s="151">
        <v>15405.8</v>
      </c>
      <c r="N1064" s="173">
        <f t="shared" si="16"/>
        <v>577.2400000000016</v>
      </c>
    </row>
    <row r="1065" spans="1:14" ht="12.75" customHeight="1" x14ac:dyDescent="0.2">
      <c r="A1065" s="201"/>
      <c r="B1065" s="201"/>
      <c r="C1065" s="149" t="s">
        <v>3002</v>
      </c>
      <c r="D1065" s="54" t="s">
        <v>3003</v>
      </c>
      <c r="E1065" s="147" t="s">
        <v>3004</v>
      </c>
      <c r="F1065" s="151">
        <v>17775.53</v>
      </c>
      <c r="H1065" s="223"/>
      <c r="I1065" s="223"/>
      <c r="J1065" s="149" t="s">
        <v>3002</v>
      </c>
      <c r="K1065" s="54" t="s">
        <v>3003</v>
      </c>
      <c r="L1065" s="147" t="s">
        <v>3004</v>
      </c>
      <c r="M1065" s="151">
        <v>17133.55</v>
      </c>
      <c r="N1065" s="173">
        <f t="shared" si="16"/>
        <v>641.97999999999956</v>
      </c>
    </row>
    <row r="1066" spans="1:14" ht="12.75" customHeight="1" x14ac:dyDescent="0.2">
      <c r="A1066" s="201"/>
      <c r="B1066" s="201"/>
      <c r="C1066" s="149" t="s">
        <v>3005</v>
      </c>
      <c r="D1066" s="54" t="s">
        <v>3006</v>
      </c>
      <c r="E1066" s="147" t="s">
        <v>3007</v>
      </c>
      <c r="F1066" s="151">
        <v>19568.02</v>
      </c>
      <c r="H1066" s="223"/>
      <c r="I1066" s="223"/>
      <c r="J1066" s="149" t="s">
        <v>3005</v>
      </c>
      <c r="K1066" s="54" t="s">
        <v>3006</v>
      </c>
      <c r="L1066" s="147" t="s">
        <v>3007</v>
      </c>
      <c r="M1066" s="151">
        <v>18861.310000000001</v>
      </c>
      <c r="N1066" s="173">
        <f t="shared" si="16"/>
        <v>706.70999999999913</v>
      </c>
    </row>
    <row r="1067" spans="1:14" ht="12.75" customHeight="1" x14ac:dyDescent="0.2">
      <c r="A1067" s="201"/>
      <c r="B1067" s="201"/>
      <c r="C1067" s="149" t="s">
        <v>3008</v>
      </c>
      <c r="D1067" s="54" t="s">
        <v>3009</v>
      </c>
      <c r="E1067" s="147" t="s">
        <v>3010</v>
      </c>
      <c r="F1067" s="151">
        <v>21509.88</v>
      </c>
      <c r="H1067" s="223"/>
      <c r="I1067" s="223"/>
      <c r="J1067" s="149" t="s">
        <v>3008</v>
      </c>
      <c r="K1067" s="54" t="s">
        <v>3009</v>
      </c>
      <c r="L1067" s="147" t="s">
        <v>3010</v>
      </c>
      <c r="M1067" s="151">
        <v>20733.04</v>
      </c>
      <c r="N1067" s="173">
        <f t="shared" si="16"/>
        <v>776.84000000000015</v>
      </c>
    </row>
    <row r="1068" spans="1:14" ht="12.75" customHeight="1" x14ac:dyDescent="0.2">
      <c r="A1068" s="201"/>
      <c r="B1068" s="201"/>
      <c r="C1068" s="149" t="s">
        <v>3011</v>
      </c>
      <c r="D1068" s="54" t="s">
        <v>3012</v>
      </c>
      <c r="E1068" s="147" t="s">
        <v>3013</v>
      </c>
      <c r="F1068" s="151">
        <v>23899.87</v>
      </c>
      <c r="H1068" s="223"/>
      <c r="I1068" s="223"/>
      <c r="J1068" s="149" t="s">
        <v>3011</v>
      </c>
      <c r="K1068" s="54" t="s">
        <v>3012</v>
      </c>
      <c r="L1068" s="147" t="s">
        <v>3013</v>
      </c>
      <c r="M1068" s="151">
        <v>23036.71</v>
      </c>
      <c r="N1068" s="173">
        <f t="shared" si="16"/>
        <v>863.15999999999985</v>
      </c>
    </row>
    <row r="1069" spans="1:14" ht="12.75" customHeight="1" x14ac:dyDescent="0.2">
      <c r="A1069" s="201"/>
      <c r="B1069" s="201"/>
      <c r="C1069" s="149" t="s">
        <v>3014</v>
      </c>
      <c r="D1069" s="54" t="s">
        <v>3015</v>
      </c>
      <c r="E1069" s="147" t="s">
        <v>3016</v>
      </c>
      <c r="F1069" s="151">
        <v>26289.86</v>
      </c>
      <c r="H1069" s="223"/>
      <c r="I1069" s="223"/>
      <c r="J1069" s="149" t="s">
        <v>3014</v>
      </c>
      <c r="K1069" s="54" t="s">
        <v>3015</v>
      </c>
      <c r="L1069" s="147" t="s">
        <v>3016</v>
      </c>
      <c r="M1069" s="151">
        <v>25340.38</v>
      </c>
      <c r="N1069" s="173">
        <f t="shared" si="16"/>
        <v>949.47999999999956</v>
      </c>
    </row>
    <row r="1070" spans="1:14" ht="12.75" customHeight="1" x14ac:dyDescent="0.2">
      <c r="A1070" s="201"/>
      <c r="B1070" s="201"/>
      <c r="C1070" s="149" t="s">
        <v>3017</v>
      </c>
      <c r="D1070" s="54" t="s">
        <v>3018</v>
      </c>
      <c r="E1070" s="147" t="s">
        <v>3019</v>
      </c>
      <c r="F1070" s="151">
        <v>28679.85</v>
      </c>
      <c r="H1070" s="223"/>
      <c r="I1070" s="223"/>
      <c r="J1070" s="149" t="s">
        <v>3017</v>
      </c>
      <c r="K1070" s="54" t="s">
        <v>3018</v>
      </c>
      <c r="L1070" s="147" t="s">
        <v>3019</v>
      </c>
      <c r="M1070" s="151">
        <v>27644.05</v>
      </c>
      <c r="N1070" s="173">
        <f t="shared" si="16"/>
        <v>1035.7999999999993</v>
      </c>
    </row>
    <row r="1071" spans="1:14" ht="12.75" customHeight="1" x14ac:dyDescent="0.2">
      <c r="A1071" s="201"/>
      <c r="B1071" s="201"/>
      <c r="C1071" s="149" t="s">
        <v>3020</v>
      </c>
      <c r="D1071" s="54" t="s">
        <v>3021</v>
      </c>
      <c r="E1071" s="147" t="s">
        <v>3022</v>
      </c>
      <c r="F1071" s="151">
        <v>31069.83</v>
      </c>
      <c r="H1071" s="223"/>
      <c r="I1071" s="223"/>
      <c r="J1071" s="149" t="s">
        <v>3020</v>
      </c>
      <c r="K1071" s="54" t="s">
        <v>3021</v>
      </c>
      <c r="L1071" s="147" t="s">
        <v>3022</v>
      </c>
      <c r="M1071" s="151">
        <v>29947.73</v>
      </c>
      <c r="N1071" s="173">
        <f t="shared" si="16"/>
        <v>1122.1000000000022</v>
      </c>
    </row>
    <row r="1072" spans="1:14" ht="12.75" customHeight="1" x14ac:dyDescent="0.2">
      <c r="A1072" s="201"/>
      <c r="B1072" s="201"/>
      <c r="C1072" s="149" t="s">
        <v>3023</v>
      </c>
      <c r="D1072" s="54" t="s">
        <v>3024</v>
      </c>
      <c r="E1072" s="147" t="s">
        <v>3025</v>
      </c>
      <c r="F1072" s="151">
        <v>33459.82</v>
      </c>
      <c r="H1072" s="223"/>
      <c r="I1072" s="223"/>
      <c r="J1072" s="149" t="s">
        <v>3023</v>
      </c>
      <c r="K1072" s="54" t="s">
        <v>3024</v>
      </c>
      <c r="L1072" s="147" t="s">
        <v>3025</v>
      </c>
      <c r="M1072" s="151">
        <v>32251.4</v>
      </c>
      <c r="N1072" s="173">
        <f t="shared" si="16"/>
        <v>1208.4199999999983</v>
      </c>
    </row>
    <row r="1073" spans="1:14" ht="12.75" customHeight="1" x14ac:dyDescent="0.2">
      <c r="A1073" s="201"/>
      <c r="B1073" s="201"/>
      <c r="C1073" s="149" t="s">
        <v>3026</v>
      </c>
      <c r="D1073" s="54" t="s">
        <v>3027</v>
      </c>
      <c r="E1073" s="147" t="s">
        <v>3028</v>
      </c>
      <c r="F1073" s="151">
        <v>35849.81</v>
      </c>
      <c r="H1073" s="223"/>
      <c r="I1073" s="223"/>
      <c r="J1073" s="149" t="s">
        <v>3026</v>
      </c>
      <c r="K1073" s="54" t="s">
        <v>3027</v>
      </c>
      <c r="L1073" s="147" t="s">
        <v>3028</v>
      </c>
      <c r="M1073" s="151">
        <v>34555.07</v>
      </c>
      <c r="N1073" s="173">
        <f t="shared" si="16"/>
        <v>1294.739999999998</v>
      </c>
    </row>
    <row r="1074" spans="1:14" ht="12.75" customHeight="1" x14ac:dyDescent="0.2">
      <c r="A1074" s="201"/>
      <c r="B1074" s="201"/>
      <c r="C1074" s="149" t="s">
        <v>3029</v>
      </c>
      <c r="D1074" s="54"/>
      <c r="E1074" s="147" t="s">
        <v>3030</v>
      </c>
      <c r="F1074" s="151"/>
      <c r="H1074" s="223"/>
      <c r="I1074" s="223"/>
      <c r="J1074" s="149" t="s">
        <v>3029</v>
      </c>
      <c r="K1074" s="54"/>
      <c r="L1074" s="147" t="s">
        <v>5038</v>
      </c>
      <c r="M1074" s="151"/>
      <c r="N1074" s="173">
        <f t="shared" si="16"/>
        <v>0</v>
      </c>
    </row>
    <row r="1075" spans="1:14" ht="12.75" customHeight="1" x14ac:dyDescent="0.2">
      <c r="A1075" s="201"/>
      <c r="B1075" s="201"/>
      <c r="C1075" s="149" t="s">
        <v>3031</v>
      </c>
      <c r="D1075" s="54" t="s">
        <v>3032</v>
      </c>
      <c r="E1075" s="147" t="s">
        <v>3033</v>
      </c>
      <c r="F1075" s="151">
        <v>38239.800000000003</v>
      </c>
      <c r="H1075" s="223"/>
      <c r="I1075" s="223"/>
      <c r="J1075" s="149" t="s">
        <v>3031</v>
      </c>
      <c r="K1075" s="54" t="s">
        <v>3032</v>
      </c>
      <c r="L1075" s="147" t="s">
        <v>3033</v>
      </c>
      <c r="M1075" s="151">
        <v>36858.74</v>
      </c>
      <c r="N1075" s="173">
        <f t="shared" si="16"/>
        <v>1381.0600000000049</v>
      </c>
    </row>
    <row r="1076" spans="1:14" ht="12.75" customHeight="1" x14ac:dyDescent="0.2">
      <c r="A1076" s="201"/>
      <c r="B1076" s="201"/>
      <c r="C1076" s="149" t="s">
        <v>3034</v>
      </c>
      <c r="D1076" s="54" t="s">
        <v>3035</v>
      </c>
      <c r="E1076" s="147" t="s">
        <v>3036</v>
      </c>
      <c r="F1076" s="151">
        <v>40928.53</v>
      </c>
      <c r="H1076" s="223"/>
      <c r="I1076" s="223"/>
      <c r="J1076" s="149" t="s">
        <v>3034</v>
      </c>
      <c r="K1076" s="54" t="s">
        <v>3035</v>
      </c>
      <c r="L1076" s="147" t="s">
        <v>3036</v>
      </c>
      <c r="M1076" s="151">
        <v>39450.370000000003</v>
      </c>
      <c r="N1076" s="173">
        <f t="shared" si="16"/>
        <v>1478.1599999999962</v>
      </c>
    </row>
    <row r="1077" spans="1:14" ht="12.75" customHeight="1" x14ac:dyDescent="0.2">
      <c r="A1077" s="201"/>
      <c r="B1077" s="201"/>
      <c r="C1077" s="149" t="s">
        <v>3037</v>
      </c>
      <c r="D1077" s="54" t="s">
        <v>3038</v>
      </c>
      <c r="E1077" s="147" t="s">
        <v>3039</v>
      </c>
      <c r="F1077" s="151">
        <v>44513.51</v>
      </c>
      <c r="H1077" s="223"/>
      <c r="I1077" s="223"/>
      <c r="J1077" s="149" t="s">
        <v>3037</v>
      </c>
      <c r="K1077" s="54" t="s">
        <v>3038</v>
      </c>
      <c r="L1077" s="147" t="s">
        <v>3039</v>
      </c>
      <c r="M1077" s="151">
        <v>42905.88</v>
      </c>
      <c r="N1077" s="173">
        <f t="shared" si="16"/>
        <v>1607.6300000000047</v>
      </c>
    </row>
    <row r="1078" spans="1:14" ht="12.75" customHeight="1" x14ac:dyDescent="0.2">
      <c r="A1078" s="201"/>
      <c r="B1078" s="201"/>
      <c r="C1078" s="149" t="s">
        <v>3040</v>
      </c>
      <c r="D1078" s="54" t="s">
        <v>3041</v>
      </c>
      <c r="E1078" s="147" t="s">
        <v>3042</v>
      </c>
      <c r="F1078" s="151">
        <v>48098.49</v>
      </c>
      <c r="H1078" s="223"/>
      <c r="I1078" s="223"/>
      <c r="J1078" s="149" t="s">
        <v>3040</v>
      </c>
      <c r="K1078" s="54" t="s">
        <v>3041</v>
      </c>
      <c r="L1078" s="147" t="s">
        <v>3042</v>
      </c>
      <c r="M1078" s="151">
        <v>46361.38</v>
      </c>
      <c r="N1078" s="173">
        <f t="shared" si="16"/>
        <v>1737.1100000000006</v>
      </c>
    </row>
    <row r="1079" spans="1:14" ht="12.75" customHeight="1" x14ac:dyDescent="0.2">
      <c r="A1079" s="201"/>
      <c r="B1079" s="201"/>
      <c r="C1079" s="149" t="s">
        <v>3043</v>
      </c>
      <c r="D1079" s="54" t="s">
        <v>3044</v>
      </c>
      <c r="E1079" s="147" t="s">
        <v>3045</v>
      </c>
      <c r="F1079" s="151">
        <v>51683.47</v>
      </c>
      <c r="H1079" s="223"/>
      <c r="I1079" s="223"/>
      <c r="J1079" s="149" t="s">
        <v>3043</v>
      </c>
      <c r="K1079" s="54" t="s">
        <v>3044</v>
      </c>
      <c r="L1079" s="147" t="s">
        <v>3045</v>
      </c>
      <c r="M1079" s="151">
        <v>49816.89</v>
      </c>
      <c r="N1079" s="173">
        <f t="shared" si="16"/>
        <v>1866.5800000000017</v>
      </c>
    </row>
    <row r="1080" spans="1:14" ht="12.75" customHeight="1" x14ac:dyDescent="0.2">
      <c r="A1080" s="201"/>
      <c r="B1080" s="201"/>
      <c r="C1080" s="149" t="s">
        <v>3046</v>
      </c>
      <c r="D1080" s="54" t="s">
        <v>3047</v>
      </c>
      <c r="E1080" s="147" t="s">
        <v>3048</v>
      </c>
      <c r="F1080" s="151">
        <v>55268.45</v>
      </c>
      <c r="H1080" s="223"/>
      <c r="I1080" s="223"/>
      <c r="J1080" s="149" t="s">
        <v>3046</v>
      </c>
      <c r="K1080" s="54" t="s">
        <v>3047</v>
      </c>
      <c r="L1080" s="147" t="s">
        <v>3048</v>
      </c>
      <c r="M1080" s="151">
        <v>53272.4</v>
      </c>
      <c r="N1080" s="173">
        <f t="shared" si="16"/>
        <v>1996.0499999999956</v>
      </c>
    </row>
    <row r="1081" spans="1:14" ht="12.75" customHeight="1" x14ac:dyDescent="0.2">
      <c r="A1081" s="201"/>
      <c r="B1081" s="201"/>
      <c r="C1081" s="149" t="s">
        <v>3049</v>
      </c>
      <c r="D1081" s="54" t="s">
        <v>3050</v>
      </c>
      <c r="E1081" s="147" t="s">
        <v>3051</v>
      </c>
      <c r="F1081" s="151">
        <v>59152.18</v>
      </c>
      <c r="H1081" s="223"/>
      <c r="I1081" s="223"/>
      <c r="J1081" s="149" t="s">
        <v>3049</v>
      </c>
      <c r="K1081" s="54" t="s">
        <v>3050</v>
      </c>
      <c r="L1081" s="147" t="s">
        <v>3051</v>
      </c>
      <c r="M1081" s="151">
        <v>57015.86</v>
      </c>
      <c r="N1081" s="173">
        <f t="shared" si="16"/>
        <v>2136.3199999999997</v>
      </c>
    </row>
    <row r="1082" spans="1:14" ht="12.75" customHeight="1" x14ac:dyDescent="0.2">
      <c r="A1082" s="201"/>
      <c r="B1082" s="201"/>
      <c r="C1082" s="149" t="s">
        <v>3052</v>
      </c>
      <c r="D1082" s="54" t="s">
        <v>3053</v>
      </c>
      <c r="E1082" s="147" t="s">
        <v>3054</v>
      </c>
      <c r="F1082" s="151">
        <v>63932.160000000003</v>
      </c>
      <c r="H1082" s="223"/>
      <c r="I1082" s="223"/>
      <c r="J1082" s="149" t="s">
        <v>3052</v>
      </c>
      <c r="K1082" s="54" t="s">
        <v>3053</v>
      </c>
      <c r="L1082" s="147" t="s">
        <v>3054</v>
      </c>
      <c r="M1082" s="151">
        <v>61623.199999999997</v>
      </c>
      <c r="N1082" s="173">
        <f t="shared" si="16"/>
        <v>2308.9600000000064</v>
      </c>
    </row>
    <row r="1083" spans="1:14" ht="12.75" customHeight="1" x14ac:dyDescent="0.2">
      <c r="A1083" s="201"/>
      <c r="B1083" s="201"/>
      <c r="C1083" s="149" t="s">
        <v>3055</v>
      </c>
      <c r="D1083" s="54" t="s">
        <v>3056</v>
      </c>
      <c r="E1083" s="147" t="s">
        <v>3057</v>
      </c>
      <c r="F1083" s="151">
        <v>68712.13</v>
      </c>
      <c r="H1083" s="223"/>
      <c r="I1083" s="223"/>
      <c r="J1083" s="149" t="s">
        <v>3055</v>
      </c>
      <c r="K1083" s="54" t="s">
        <v>3056</v>
      </c>
      <c r="L1083" s="147" t="s">
        <v>3057</v>
      </c>
      <c r="M1083" s="151">
        <v>66230.55</v>
      </c>
      <c r="N1083" s="173">
        <f t="shared" si="16"/>
        <v>2481.5800000000017</v>
      </c>
    </row>
    <row r="1084" spans="1:14" ht="12.75" customHeight="1" x14ac:dyDescent="0.2">
      <c r="A1084" s="201"/>
      <c r="B1084" s="201"/>
      <c r="C1084" s="149" t="s">
        <v>3058</v>
      </c>
      <c r="D1084" s="54" t="s">
        <v>3059</v>
      </c>
      <c r="E1084" s="147" t="s">
        <v>3060</v>
      </c>
      <c r="F1084" s="151">
        <v>73492.11</v>
      </c>
      <c r="H1084" s="223"/>
      <c r="I1084" s="223"/>
      <c r="J1084" s="149" t="s">
        <v>3058</v>
      </c>
      <c r="K1084" s="54" t="s">
        <v>3059</v>
      </c>
      <c r="L1084" s="147" t="s">
        <v>3060</v>
      </c>
      <c r="M1084" s="151">
        <v>70837.89</v>
      </c>
      <c r="N1084" s="173">
        <f t="shared" si="16"/>
        <v>2654.2200000000012</v>
      </c>
    </row>
    <row r="1085" spans="1:14" ht="12.75" customHeight="1" x14ac:dyDescent="0.2">
      <c r="A1085" s="201"/>
      <c r="B1085" s="201"/>
      <c r="C1085" s="149" t="s">
        <v>3061</v>
      </c>
      <c r="D1085" s="54" t="s">
        <v>3062</v>
      </c>
      <c r="E1085" s="147" t="s">
        <v>3063</v>
      </c>
      <c r="F1085" s="151">
        <v>78272.08</v>
      </c>
      <c r="H1085" s="223"/>
      <c r="I1085" s="223"/>
      <c r="J1085" s="149" t="s">
        <v>3061</v>
      </c>
      <c r="K1085" s="54" t="s">
        <v>3062</v>
      </c>
      <c r="L1085" s="147" t="s">
        <v>3063</v>
      </c>
      <c r="M1085" s="151">
        <v>75445.23</v>
      </c>
      <c r="N1085" s="173">
        <f t="shared" si="16"/>
        <v>2826.8500000000058</v>
      </c>
    </row>
    <row r="1086" spans="1:14" ht="12.75" customHeight="1" x14ac:dyDescent="0.2">
      <c r="A1086" s="201"/>
      <c r="B1086" s="201"/>
      <c r="C1086" s="149" t="s">
        <v>3064</v>
      </c>
      <c r="D1086" s="54" t="s">
        <v>3065</v>
      </c>
      <c r="E1086" s="147" t="s">
        <v>3066</v>
      </c>
      <c r="F1086" s="151">
        <v>83350.8</v>
      </c>
      <c r="H1086" s="223"/>
      <c r="I1086" s="223"/>
      <c r="J1086" s="149" t="s">
        <v>3064</v>
      </c>
      <c r="K1086" s="54" t="s">
        <v>3065</v>
      </c>
      <c r="L1086" s="147" t="s">
        <v>3066</v>
      </c>
      <c r="M1086" s="151">
        <v>80340.53</v>
      </c>
      <c r="N1086" s="173">
        <f t="shared" si="16"/>
        <v>3010.2700000000041</v>
      </c>
    </row>
    <row r="1087" spans="1:14" ht="12.75" customHeight="1" x14ac:dyDescent="0.2">
      <c r="A1087" s="201"/>
      <c r="B1087" s="201"/>
      <c r="C1087" s="149" t="s">
        <v>3067</v>
      </c>
      <c r="D1087" s="54" t="s">
        <v>3068</v>
      </c>
      <c r="E1087" s="147" t="s">
        <v>3069</v>
      </c>
      <c r="F1087" s="151">
        <v>89325.77</v>
      </c>
      <c r="H1087" s="223"/>
      <c r="I1087" s="223"/>
      <c r="J1087" s="149" t="s">
        <v>3067</v>
      </c>
      <c r="K1087" s="54" t="s">
        <v>3068</v>
      </c>
      <c r="L1087" s="147" t="s">
        <v>3069</v>
      </c>
      <c r="M1087" s="151">
        <v>86099.71</v>
      </c>
      <c r="N1087" s="173">
        <f t="shared" si="16"/>
        <v>3226.0599999999977</v>
      </c>
    </row>
    <row r="1088" spans="1:14" ht="12.75" customHeight="1" x14ac:dyDescent="0.2">
      <c r="A1088" s="201"/>
      <c r="B1088" s="201"/>
      <c r="C1088" s="149" t="s">
        <v>3070</v>
      </c>
      <c r="D1088" s="54" t="s">
        <v>3071</v>
      </c>
      <c r="E1088" s="147" t="s">
        <v>3072</v>
      </c>
      <c r="F1088" s="151">
        <v>95300.74</v>
      </c>
      <c r="H1088" s="223"/>
      <c r="I1088" s="223"/>
      <c r="J1088" s="149" t="s">
        <v>3070</v>
      </c>
      <c r="K1088" s="54" t="s">
        <v>3071</v>
      </c>
      <c r="L1088" s="147" t="s">
        <v>3072</v>
      </c>
      <c r="M1088" s="151">
        <v>91858.89</v>
      </c>
      <c r="N1088" s="173">
        <f t="shared" si="16"/>
        <v>3441.8500000000058</v>
      </c>
    </row>
    <row r="1089" spans="1:14" ht="12.75" customHeight="1" x14ac:dyDescent="0.2">
      <c r="A1089" s="201"/>
      <c r="B1089" s="201"/>
      <c r="C1089" s="149" t="s">
        <v>3073</v>
      </c>
      <c r="D1089" s="54" t="s">
        <v>3074</v>
      </c>
      <c r="E1089" s="147" t="s">
        <v>3075</v>
      </c>
      <c r="F1089" s="151">
        <v>101275.71</v>
      </c>
      <c r="H1089" s="223"/>
      <c r="I1089" s="223"/>
      <c r="J1089" s="149" t="s">
        <v>3073</v>
      </c>
      <c r="K1089" s="54" t="s">
        <v>3074</v>
      </c>
      <c r="L1089" s="147" t="s">
        <v>3075</v>
      </c>
      <c r="M1089" s="151">
        <v>97618.07</v>
      </c>
      <c r="N1089" s="173">
        <f t="shared" si="16"/>
        <v>3657.6399999999994</v>
      </c>
    </row>
    <row r="1090" spans="1:14" ht="12.75" customHeight="1" x14ac:dyDescent="0.2">
      <c r="A1090" s="201"/>
      <c r="B1090" s="201"/>
      <c r="C1090" s="149" t="s">
        <v>3076</v>
      </c>
      <c r="D1090" s="54" t="s">
        <v>3077</v>
      </c>
      <c r="E1090" s="147" t="s">
        <v>3078</v>
      </c>
      <c r="F1090" s="151">
        <v>107250.68</v>
      </c>
      <c r="H1090" s="223"/>
      <c r="I1090" s="223"/>
      <c r="J1090" s="149" t="s">
        <v>3076</v>
      </c>
      <c r="K1090" s="54" t="s">
        <v>3077</v>
      </c>
      <c r="L1090" s="147" t="s">
        <v>3078</v>
      </c>
      <c r="M1090" s="151">
        <v>103377.25</v>
      </c>
      <c r="N1090" s="173">
        <f t="shared" si="16"/>
        <v>3873.429999999993</v>
      </c>
    </row>
    <row r="1091" spans="1:14" ht="12.75" customHeight="1" x14ac:dyDescent="0.2">
      <c r="A1091" s="202"/>
      <c r="B1091" s="202"/>
      <c r="C1091" s="149" t="s">
        <v>3079</v>
      </c>
      <c r="D1091" s="54" t="s">
        <v>3080</v>
      </c>
      <c r="E1091" s="147" t="s">
        <v>3081</v>
      </c>
      <c r="F1091" s="151">
        <v>113225.64</v>
      </c>
      <c r="H1091" s="223"/>
      <c r="I1091" s="223"/>
      <c r="J1091" s="149" t="s">
        <v>3079</v>
      </c>
      <c r="K1091" s="54" t="s">
        <v>3080</v>
      </c>
      <c r="L1091" s="147" t="s">
        <v>3081</v>
      </c>
      <c r="M1091" s="151">
        <v>109136.42</v>
      </c>
      <c r="N1091" s="173">
        <f t="shared" si="16"/>
        <v>4089.2200000000012</v>
      </c>
    </row>
    <row r="1092" spans="1:14" ht="12.75" customHeight="1" x14ac:dyDescent="0.2">
      <c r="A1092" s="203" t="s">
        <v>121</v>
      </c>
      <c r="B1092" s="203" t="s">
        <v>122</v>
      </c>
      <c r="C1092" s="149"/>
      <c r="D1092" s="54"/>
      <c r="E1092" s="212" t="s">
        <v>3082</v>
      </c>
      <c r="F1092" s="213"/>
      <c r="H1092" s="203" t="s">
        <v>121</v>
      </c>
      <c r="I1092" s="203" t="s">
        <v>122</v>
      </c>
      <c r="J1092" s="149"/>
      <c r="K1092" s="54"/>
      <c r="L1092" s="231" t="s">
        <v>3082</v>
      </c>
      <c r="M1092" s="225"/>
      <c r="N1092" s="173">
        <f t="shared" si="16"/>
        <v>0</v>
      </c>
    </row>
    <row r="1093" spans="1:14" ht="12.75" customHeight="1" x14ac:dyDescent="0.2">
      <c r="A1093" s="201"/>
      <c r="B1093" s="201"/>
      <c r="C1093" s="149" t="s">
        <v>3083</v>
      </c>
      <c r="D1093" s="54" t="s">
        <v>3084</v>
      </c>
      <c r="E1093" s="147" t="s">
        <v>3085</v>
      </c>
      <c r="F1093" s="151">
        <v>353.33</v>
      </c>
      <c r="H1093" s="220"/>
      <c r="I1093" s="220"/>
      <c r="J1093" s="149" t="s">
        <v>3083</v>
      </c>
      <c r="K1093" s="54" t="s">
        <v>3084</v>
      </c>
      <c r="L1093" s="147" t="s">
        <v>3085</v>
      </c>
      <c r="M1093" s="151">
        <v>355.62</v>
      </c>
      <c r="N1093" s="173">
        <f t="shared" si="16"/>
        <v>-2.2900000000000205</v>
      </c>
    </row>
    <row r="1094" spans="1:14" ht="12.75" customHeight="1" x14ac:dyDescent="0.2">
      <c r="A1094" s="201"/>
      <c r="B1094" s="201"/>
      <c r="C1094" s="149" t="s">
        <v>3086</v>
      </c>
      <c r="D1094" s="54" t="s">
        <v>3087</v>
      </c>
      <c r="E1094" s="147" t="s">
        <v>3088</v>
      </c>
      <c r="F1094" s="151">
        <v>706.65</v>
      </c>
      <c r="H1094" s="220"/>
      <c r="I1094" s="220"/>
      <c r="J1094" s="149" t="s">
        <v>3086</v>
      </c>
      <c r="K1094" s="54" t="s">
        <v>3087</v>
      </c>
      <c r="L1094" s="147" t="s">
        <v>3088</v>
      </c>
      <c r="M1094" s="151">
        <v>711.24</v>
      </c>
      <c r="N1094" s="173">
        <f t="shared" si="16"/>
        <v>-4.5900000000000318</v>
      </c>
    </row>
    <row r="1095" spans="1:14" ht="12.75" customHeight="1" x14ac:dyDescent="0.2">
      <c r="A1095" s="201"/>
      <c r="B1095" s="201"/>
      <c r="C1095" s="149" t="s">
        <v>3089</v>
      </c>
      <c r="D1095" s="54" t="s">
        <v>3090</v>
      </c>
      <c r="E1095" s="147" t="s">
        <v>3091</v>
      </c>
      <c r="F1095" s="151">
        <v>1059.98</v>
      </c>
      <c r="H1095" s="220"/>
      <c r="I1095" s="220"/>
      <c r="J1095" s="149" t="s">
        <v>3089</v>
      </c>
      <c r="K1095" s="54" t="s">
        <v>3090</v>
      </c>
      <c r="L1095" s="147" t="s">
        <v>3091</v>
      </c>
      <c r="M1095" s="151">
        <v>1066.8599999999999</v>
      </c>
      <c r="N1095" s="173">
        <f t="shared" si="16"/>
        <v>-6.8799999999998818</v>
      </c>
    </row>
    <row r="1096" spans="1:14" ht="12.75" customHeight="1" x14ac:dyDescent="0.2">
      <c r="A1096" s="201"/>
      <c r="B1096" s="201"/>
      <c r="C1096" s="149" t="s">
        <v>3092</v>
      </c>
      <c r="D1096" s="54" t="s">
        <v>3093</v>
      </c>
      <c r="E1096" s="147" t="s">
        <v>3094</v>
      </c>
      <c r="F1096" s="151">
        <v>1413.31</v>
      </c>
      <c r="H1096" s="220"/>
      <c r="I1096" s="220"/>
      <c r="J1096" s="149" t="s">
        <v>3092</v>
      </c>
      <c r="K1096" s="54" t="s">
        <v>3093</v>
      </c>
      <c r="L1096" s="147" t="s">
        <v>3094</v>
      </c>
      <c r="M1096" s="151">
        <v>1422.48</v>
      </c>
      <c r="N1096" s="173">
        <f t="shared" si="16"/>
        <v>-9.1700000000000728</v>
      </c>
    </row>
    <row r="1097" spans="1:14" ht="12.75" customHeight="1" x14ac:dyDescent="0.2">
      <c r="A1097" s="201"/>
      <c r="B1097" s="201"/>
      <c r="C1097" s="149" t="s">
        <v>3095</v>
      </c>
      <c r="D1097" s="54" t="s">
        <v>3096</v>
      </c>
      <c r="E1097" s="147" t="s">
        <v>3097</v>
      </c>
      <c r="F1097" s="151">
        <v>1766.64</v>
      </c>
      <c r="H1097" s="220"/>
      <c r="I1097" s="220"/>
      <c r="J1097" s="149" t="s">
        <v>3095</v>
      </c>
      <c r="K1097" s="54" t="s">
        <v>3096</v>
      </c>
      <c r="L1097" s="147" t="s">
        <v>3097</v>
      </c>
      <c r="M1097" s="151">
        <v>1778.1</v>
      </c>
      <c r="N1097" s="173">
        <f t="shared" si="16"/>
        <v>-11.459999999999809</v>
      </c>
    </row>
    <row r="1098" spans="1:14" ht="25.5" customHeight="1" x14ac:dyDescent="0.2">
      <c r="A1098" s="201"/>
      <c r="B1098" s="201"/>
      <c r="C1098" s="149" t="s">
        <v>3098</v>
      </c>
      <c r="D1098" s="54" t="s">
        <v>3099</v>
      </c>
      <c r="E1098" s="147" t="s">
        <v>3100</v>
      </c>
      <c r="F1098" s="151">
        <v>2282.5</v>
      </c>
      <c r="H1098" s="220"/>
      <c r="I1098" s="220"/>
      <c r="J1098" s="149" t="s">
        <v>3098</v>
      </c>
      <c r="K1098" s="54" t="s">
        <v>3099</v>
      </c>
      <c r="L1098" s="147" t="s">
        <v>3100</v>
      </c>
      <c r="M1098" s="151">
        <v>2279.52</v>
      </c>
      <c r="N1098" s="173">
        <f t="shared" ref="N1098:N1161" si="17">F1098-M1098</f>
        <v>2.9800000000000182</v>
      </c>
    </row>
    <row r="1099" spans="1:14" ht="25.5" customHeight="1" x14ac:dyDescent="0.2">
      <c r="A1099" s="201"/>
      <c r="B1099" s="201"/>
      <c r="C1099" s="149" t="s">
        <v>3101</v>
      </c>
      <c r="D1099" s="54" t="s">
        <v>3102</v>
      </c>
      <c r="E1099" s="147" t="s">
        <v>3103</v>
      </c>
      <c r="F1099" s="151">
        <v>2989.15</v>
      </c>
      <c r="H1099" s="220"/>
      <c r="I1099" s="220"/>
      <c r="J1099" s="149" t="s">
        <v>3101</v>
      </c>
      <c r="K1099" s="54" t="s">
        <v>3102</v>
      </c>
      <c r="L1099" s="147" t="s">
        <v>3103</v>
      </c>
      <c r="M1099" s="151">
        <v>3012.1</v>
      </c>
      <c r="N1099" s="173">
        <f t="shared" si="17"/>
        <v>-22.949999999999818</v>
      </c>
    </row>
    <row r="1100" spans="1:14" ht="38.25" customHeight="1" x14ac:dyDescent="0.2">
      <c r="A1100" s="201"/>
      <c r="B1100" s="201"/>
      <c r="C1100" s="149" t="s">
        <v>3104</v>
      </c>
      <c r="D1100" s="54" t="s">
        <v>3105</v>
      </c>
      <c r="E1100" s="147" t="s">
        <v>3106</v>
      </c>
      <c r="F1100" s="151">
        <v>3706.4</v>
      </c>
      <c r="H1100" s="220"/>
      <c r="I1100" s="220"/>
      <c r="J1100" s="149" t="s">
        <v>3104</v>
      </c>
      <c r="K1100" s="54" t="s">
        <v>3105</v>
      </c>
      <c r="L1100" s="147" t="s">
        <v>3106</v>
      </c>
      <c r="M1100" s="151">
        <v>3723.34</v>
      </c>
      <c r="N1100" s="173">
        <f t="shared" si="17"/>
        <v>-16.940000000000055</v>
      </c>
    </row>
    <row r="1101" spans="1:14" ht="38.25" customHeight="1" x14ac:dyDescent="0.2">
      <c r="A1101" s="201"/>
      <c r="B1101" s="201"/>
      <c r="C1101" s="149" t="s">
        <v>3107</v>
      </c>
      <c r="D1101" s="54" t="s">
        <v>3108</v>
      </c>
      <c r="E1101" s="147" t="s">
        <v>3109</v>
      </c>
      <c r="F1101" s="151">
        <v>4409.53</v>
      </c>
      <c r="H1101" s="220"/>
      <c r="I1101" s="220"/>
      <c r="J1101" s="149" t="s">
        <v>3107</v>
      </c>
      <c r="K1101" s="54" t="s">
        <v>3108</v>
      </c>
      <c r="L1101" s="147" t="s">
        <v>3109</v>
      </c>
      <c r="M1101" s="151">
        <v>4441.6899999999996</v>
      </c>
      <c r="N1101" s="173">
        <f t="shared" si="17"/>
        <v>-32.159999999999854</v>
      </c>
    </row>
    <row r="1102" spans="1:14" ht="38.25" customHeight="1" x14ac:dyDescent="0.2">
      <c r="A1102" s="201"/>
      <c r="B1102" s="201"/>
      <c r="C1102" s="149" t="s">
        <v>3110</v>
      </c>
      <c r="D1102" s="54" t="s">
        <v>3111</v>
      </c>
      <c r="E1102" s="147" t="s">
        <v>3112</v>
      </c>
      <c r="F1102" s="151">
        <v>5123.25</v>
      </c>
      <c r="H1102" s="220"/>
      <c r="I1102" s="220"/>
      <c r="J1102" s="149" t="s">
        <v>3110</v>
      </c>
      <c r="K1102" s="54" t="s">
        <v>3111</v>
      </c>
      <c r="L1102" s="147" t="s">
        <v>3112</v>
      </c>
      <c r="M1102" s="151">
        <v>5156.49</v>
      </c>
      <c r="N1102" s="173">
        <f t="shared" si="17"/>
        <v>-33.239999999999782</v>
      </c>
    </row>
    <row r="1103" spans="1:14" ht="38.25" customHeight="1" x14ac:dyDescent="0.2">
      <c r="A1103" s="201"/>
      <c r="B1103" s="201"/>
      <c r="C1103" s="149" t="s">
        <v>3113</v>
      </c>
      <c r="D1103" s="54" t="s">
        <v>3114</v>
      </c>
      <c r="E1103" s="147" t="s">
        <v>3115</v>
      </c>
      <c r="F1103" s="151">
        <v>5819.3</v>
      </c>
      <c r="H1103" s="220"/>
      <c r="I1103" s="220"/>
      <c r="J1103" s="149" t="s">
        <v>3113</v>
      </c>
      <c r="K1103" s="54" t="s">
        <v>3114</v>
      </c>
      <c r="L1103" s="147" t="s">
        <v>3115</v>
      </c>
      <c r="M1103" s="151">
        <v>5867.73</v>
      </c>
      <c r="N1103" s="173">
        <f t="shared" si="17"/>
        <v>-48.429999999999382</v>
      </c>
    </row>
    <row r="1104" spans="1:14" ht="38.25" customHeight="1" x14ac:dyDescent="0.2">
      <c r="A1104" s="201"/>
      <c r="B1104" s="201"/>
      <c r="C1104" s="149" t="s">
        <v>3116</v>
      </c>
      <c r="D1104" s="54" t="s">
        <v>3117</v>
      </c>
      <c r="E1104" s="147" t="s">
        <v>3118</v>
      </c>
      <c r="F1104" s="151">
        <v>6522.42</v>
      </c>
      <c r="H1104" s="220"/>
      <c r="I1104" s="220"/>
      <c r="J1104" s="149" t="s">
        <v>3116</v>
      </c>
      <c r="K1104" s="54" t="s">
        <v>3117</v>
      </c>
      <c r="L1104" s="147" t="s">
        <v>3118</v>
      </c>
      <c r="M1104" s="151">
        <v>6578.97</v>
      </c>
      <c r="N1104" s="173">
        <f t="shared" si="17"/>
        <v>-56.550000000000182</v>
      </c>
    </row>
    <row r="1105" spans="1:14" ht="51" customHeight="1" x14ac:dyDescent="0.2">
      <c r="A1105" s="201"/>
      <c r="B1105" s="201"/>
      <c r="C1105" s="149" t="s">
        <v>3119</v>
      </c>
      <c r="D1105" s="54" t="s">
        <v>3120</v>
      </c>
      <c r="E1105" s="147" t="s">
        <v>3121</v>
      </c>
      <c r="F1105" s="151">
        <v>7419.88</v>
      </c>
      <c r="H1105" s="220"/>
      <c r="I1105" s="220"/>
      <c r="J1105" s="149" t="s">
        <v>3119</v>
      </c>
      <c r="K1105" s="54" t="s">
        <v>3120</v>
      </c>
      <c r="L1105" s="147" t="s">
        <v>3121</v>
      </c>
      <c r="M1105" s="151">
        <v>7468.02</v>
      </c>
      <c r="N1105" s="173">
        <f t="shared" si="17"/>
        <v>-48.140000000000327</v>
      </c>
    </row>
    <row r="1106" spans="1:14" ht="38.25" customHeight="1" x14ac:dyDescent="0.2">
      <c r="A1106" s="201"/>
      <c r="B1106" s="201"/>
      <c r="C1106" s="149" t="s">
        <v>3122</v>
      </c>
      <c r="D1106" s="54" t="s">
        <v>3123</v>
      </c>
      <c r="E1106" s="147" t="s">
        <v>3124</v>
      </c>
      <c r="F1106" s="151">
        <v>8833.19</v>
      </c>
      <c r="H1106" s="220"/>
      <c r="I1106" s="220"/>
      <c r="J1106" s="149" t="s">
        <v>3122</v>
      </c>
      <c r="K1106" s="54" t="s">
        <v>3123</v>
      </c>
      <c r="L1106" s="147" t="s">
        <v>3124</v>
      </c>
      <c r="M1106" s="151">
        <v>8890.5</v>
      </c>
      <c r="N1106" s="173">
        <f t="shared" si="17"/>
        <v>-57.309999999999491</v>
      </c>
    </row>
    <row r="1107" spans="1:14" ht="12.75" customHeight="1" x14ac:dyDescent="0.2">
      <c r="A1107" s="201"/>
      <c r="B1107" s="201"/>
      <c r="C1107" s="149" t="s">
        <v>3125</v>
      </c>
      <c r="D1107" s="54" t="s">
        <v>3126</v>
      </c>
      <c r="E1107" s="147" t="s">
        <v>3127</v>
      </c>
      <c r="F1107" s="151">
        <v>10246.49</v>
      </c>
      <c r="H1107" s="220"/>
      <c r="I1107" s="220"/>
      <c r="J1107" s="149" t="s">
        <v>3125</v>
      </c>
      <c r="K1107" s="54" t="s">
        <v>3126</v>
      </c>
      <c r="L1107" s="147" t="s">
        <v>3127</v>
      </c>
      <c r="M1107" s="151">
        <v>10312.98</v>
      </c>
      <c r="N1107" s="173">
        <f t="shared" si="17"/>
        <v>-66.489999999999782</v>
      </c>
    </row>
    <row r="1108" spans="1:14" ht="12.75" customHeight="1" x14ac:dyDescent="0.2">
      <c r="A1108" s="201"/>
      <c r="B1108" s="201"/>
      <c r="C1108" s="149" t="s">
        <v>3128</v>
      </c>
      <c r="D1108" s="54" t="s">
        <v>3129</v>
      </c>
      <c r="E1108" s="147" t="s">
        <v>3130</v>
      </c>
      <c r="F1108" s="151">
        <v>11659.8</v>
      </c>
      <c r="H1108" s="220"/>
      <c r="I1108" s="220"/>
      <c r="J1108" s="149" t="s">
        <v>3128</v>
      </c>
      <c r="K1108" s="54" t="s">
        <v>3129</v>
      </c>
      <c r="L1108" s="147" t="s">
        <v>3130</v>
      </c>
      <c r="M1108" s="151">
        <v>11735.46</v>
      </c>
      <c r="N1108" s="173">
        <f t="shared" si="17"/>
        <v>-75.659999999999854</v>
      </c>
    </row>
    <row r="1109" spans="1:14" ht="12.75" customHeight="1" x14ac:dyDescent="0.2">
      <c r="A1109" s="201"/>
      <c r="B1109" s="201"/>
      <c r="C1109" s="149" t="s">
        <v>3131</v>
      </c>
      <c r="D1109" s="54" t="s">
        <v>3132</v>
      </c>
      <c r="E1109" s="147" t="s">
        <v>3133</v>
      </c>
      <c r="F1109" s="151">
        <v>13073.11</v>
      </c>
      <c r="H1109" s="220"/>
      <c r="I1109" s="220"/>
      <c r="J1109" s="149" t="s">
        <v>3131</v>
      </c>
      <c r="K1109" s="54" t="s">
        <v>3132</v>
      </c>
      <c r="L1109" s="147" t="s">
        <v>3133</v>
      </c>
      <c r="M1109" s="151">
        <v>13157.94</v>
      </c>
      <c r="N1109" s="173">
        <f t="shared" si="17"/>
        <v>-84.829999999999927</v>
      </c>
    </row>
    <row r="1110" spans="1:14" ht="12.75" customHeight="1" x14ac:dyDescent="0.2">
      <c r="A1110" s="201"/>
      <c r="B1110" s="201"/>
      <c r="C1110" s="149" t="s">
        <v>3134</v>
      </c>
      <c r="D1110" s="54" t="s">
        <v>3135</v>
      </c>
      <c r="E1110" s="147" t="s">
        <v>3136</v>
      </c>
      <c r="F1110" s="151">
        <v>14663.09</v>
      </c>
      <c r="H1110" s="220"/>
      <c r="I1110" s="220"/>
      <c r="J1110" s="149" t="s">
        <v>3134</v>
      </c>
      <c r="K1110" s="54" t="s">
        <v>3135</v>
      </c>
      <c r="L1110" s="147" t="s">
        <v>3136</v>
      </c>
      <c r="M1110" s="151">
        <v>14758.23</v>
      </c>
      <c r="N1110" s="173">
        <f t="shared" si="17"/>
        <v>-95.139999999999418</v>
      </c>
    </row>
    <row r="1111" spans="1:14" ht="12.75" customHeight="1" x14ac:dyDescent="0.2">
      <c r="A1111" s="201"/>
      <c r="B1111" s="201"/>
      <c r="C1111" s="149" t="s">
        <v>3137</v>
      </c>
      <c r="D1111" s="54" t="s">
        <v>3138</v>
      </c>
      <c r="E1111" s="147" t="s">
        <v>3139</v>
      </c>
      <c r="F1111" s="151">
        <v>16783.05</v>
      </c>
      <c r="H1111" s="220"/>
      <c r="I1111" s="220"/>
      <c r="J1111" s="149" t="s">
        <v>3137</v>
      </c>
      <c r="K1111" s="54" t="s">
        <v>3138</v>
      </c>
      <c r="L1111" s="147" t="s">
        <v>3139</v>
      </c>
      <c r="M1111" s="151">
        <v>16891.95</v>
      </c>
      <c r="N1111" s="173">
        <f t="shared" si="17"/>
        <v>-108.90000000000146</v>
      </c>
    </row>
    <row r="1112" spans="1:14" ht="12.75" customHeight="1" x14ac:dyDescent="0.2">
      <c r="A1112" s="201"/>
      <c r="B1112" s="201"/>
      <c r="C1112" s="149" t="s">
        <v>3140</v>
      </c>
      <c r="D1112" s="54" t="s">
        <v>3141</v>
      </c>
      <c r="E1112" s="147" t="s">
        <v>3142</v>
      </c>
      <c r="F1112" s="151">
        <v>18903.02</v>
      </c>
      <c r="H1112" s="220"/>
      <c r="I1112" s="220"/>
      <c r="J1112" s="149" t="s">
        <v>3140</v>
      </c>
      <c r="K1112" s="54" t="s">
        <v>3141</v>
      </c>
      <c r="L1112" s="147" t="s">
        <v>3142</v>
      </c>
      <c r="M1112" s="151">
        <v>19025.66</v>
      </c>
      <c r="N1112" s="173">
        <f t="shared" si="17"/>
        <v>-122.63999999999942</v>
      </c>
    </row>
    <row r="1113" spans="1:14" ht="12.75" customHeight="1" x14ac:dyDescent="0.2">
      <c r="A1113" s="201"/>
      <c r="B1113" s="201"/>
      <c r="C1113" s="149" t="s">
        <v>3143</v>
      </c>
      <c r="D1113" s="54" t="s">
        <v>3144</v>
      </c>
      <c r="E1113" s="147" t="s">
        <v>3145</v>
      </c>
      <c r="F1113" s="151">
        <v>21022.98</v>
      </c>
      <c r="H1113" s="220"/>
      <c r="I1113" s="220"/>
      <c r="J1113" s="149" t="s">
        <v>3143</v>
      </c>
      <c r="K1113" s="54" t="s">
        <v>3144</v>
      </c>
      <c r="L1113" s="147" t="s">
        <v>3145</v>
      </c>
      <c r="M1113" s="151">
        <v>21159.38</v>
      </c>
      <c r="N1113" s="173">
        <f t="shared" si="17"/>
        <v>-136.40000000000146</v>
      </c>
    </row>
    <row r="1114" spans="1:14" ht="12.75" customHeight="1" x14ac:dyDescent="0.2">
      <c r="A1114" s="201"/>
      <c r="B1114" s="201"/>
      <c r="C1114" s="149" t="s">
        <v>3146</v>
      </c>
      <c r="D1114" s="54" t="s">
        <v>3147</v>
      </c>
      <c r="E1114" s="147" t="s">
        <v>3148</v>
      </c>
      <c r="F1114" s="151">
        <v>23142.94</v>
      </c>
      <c r="H1114" s="220"/>
      <c r="I1114" s="220"/>
      <c r="J1114" s="149" t="s">
        <v>3146</v>
      </c>
      <c r="K1114" s="54" t="s">
        <v>3147</v>
      </c>
      <c r="L1114" s="147" t="s">
        <v>3148</v>
      </c>
      <c r="M1114" s="151">
        <v>23293.1</v>
      </c>
      <c r="N1114" s="173">
        <f t="shared" si="17"/>
        <v>-150.15999999999985</v>
      </c>
    </row>
    <row r="1115" spans="1:14" ht="12.75" customHeight="1" x14ac:dyDescent="0.2">
      <c r="A1115" s="201"/>
      <c r="B1115" s="201"/>
      <c r="C1115" s="149" t="s">
        <v>3149</v>
      </c>
      <c r="D1115" s="54" t="s">
        <v>3150</v>
      </c>
      <c r="E1115" s="147" t="s">
        <v>3151</v>
      </c>
      <c r="F1115" s="151">
        <v>25439.57</v>
      </c>
      <c r="H1115" s="220"/>
      <c r="I1115" s="220"/>
      <c r="J1115" s="149" t="s">
        <v>3149</v>
      </c>
      <c r="K1115" s="54" t="s">
        <v>3150</v>
      </c>
      <c r="L1115" s="147" t="s">
        <v>3151</v>
      </c>
      <c r="M1115" s="151">
        <v>25604.63</v>
      </c>
      <c r="N1115" s="173">
        <f t="shared" si="17"/>
        <v>-165.06000000000131</v>
      </c>
    </row>
    <row r="1116" spans="1:14" ht="12.75" customHeight="1" x14ac:dyDescent="0.2">
      <c r="A1116" s="201"/>
      <c r="B1116" s="201"/>
      <c r="C1116" s="149" t="s">
        <v>3152</v>
      </c>
      <c r="D1116" s="54" t="s">
        <v>3153</v>
      </c>
      <c r="E1116" s="147" t="s">
        <v>3154</v>
      </c>
      <c r="F1116" s="151">
        <v>28266.19</v>
      </c>
      <c r="H1116" s="220"/>
      <c r="I1116" s="220"/>
      <c r="J1116" s="149" t="s">
        <v>3152</v>
      </c>
      <c r="K1116" s="54" t="s">
        <v>3153</v>
      </c>
      <c r="L1116" s="147" t="s">
        <v>3154</v>
      </c>
      <c r="M1116" s="151">
        <v>28449.59</v>
      </c>
      <c r="N1116" s="173">
        <f t="shared" si="17"/>
        <v>-183.40000000000146</v>
      </c>
    </row>
    <row r="1117" spans="1:14" ht="12.75" customHeight="1" x14ac:dyDescent="0.2">
      <c r="A1117" s="201"/>
      <c r="B1117" s="201"/>
      <c r="C1117" s="149" t="s">
        <v>3155</v>
      </c>
      <c r="D1117" s="54" t="s">
        <v>3156</v>
      </c>
      <c r="E1117" s="147" t="s">
        <v>3157</v>
      </c>
      <c r="F1117" s="151">
        <v>31092.81</v>
      </c>
      <c r="H1117" s="220"/>
      <c r="I1117" s="220"/>
      <c r="J1117" s="149" t="s">
        <v>3155</v>
      </c>
      <c r="K1117" s="54" t="s">
        <v>3156</v>
      </c>
      <c r="L1117" s="147" t="s">
        <v>3157</v>
      </c>
      <c r="M1117" s="151">
        <v>31294.55</v>
      </c>
      <c r="N1117" s="173">
        <f t="shared" si="17"/>
        <v>-201.73999999999796</v>
      </c>
    </row>
    <row r="1118" spans="1:14" ht="12.75" customHeight="1" x14ac:dyDescent="0.2">
      <c r="A1118" s="201"/>
      <c r="B1118" s="201"/>
      <c r="C1118" s="149" t="s">
        <v>3158</v>
      </c>
      <c r="D1118" s="54" t="s">
        <v>3159</v>
      </c>
      <c r="E1118" s="147" t="s">
        <v>3160</v>
      </c>
      <c r="F1118" s="151">
        <v>33919.43</v>
      </c>
      <c r="H1118" s="220"/>
      <c r="I1118" s="220"/>
      <c r="J1118" s="149" t="s">
        <v>3158</v>
      </c>
      <c r="K1118" s="54" t="s">
        <v>3159</v>
      </c>
      <c r="L1118" s="147" t="s">
        <v>3160</v>
      </c>
      <c r="M1118" s="151">
        <v>34139.51</v>
      </c>
      <c r="N1118" s="173">
        <f t="shared" si="17"/>
        <v>-220.08000000000175</v>
      </c>
    </row>
    <row r="1119" spans="1:14" ht="12.75" customHeight="1" x14ac:dyDescent="0.2">
      <c r="A1119" s="201"/>
      <c r="B1119" s="201"/>
      <c r="C1119" s="149" t="s">
        <v>3161</v>
      </c>
      <c r="D1119" s="54" t="s">
        <v>3162</v>
      </c>
      <c r="E1119" s="147" t="s">
        <v>3163</v>
      </c>
      <c r="F1119" s="151">
        <v>36746.050000000003</v>
      </c>
      <c r="H1119" s="220"/>
      <c r="I1119" s="220"/>
      <c r="J1119" s="149" t="s">
        <v>3161</v>
      </c>
      <c r="K1119" s="54" t="s">
        <v>3162</v>
      </c>
      <c r="L1119" s="147" t="s">
        <v>3163</v>
      </c>
      <c r="M1119" s="151">
        <v>36984.47</v>
      </c>
      <c r="N1119" s="173">
        <f t="shared" si="17"/>
        <v>-238.41999999999825</v>
      </c>
    </row>
    <row r="1120" spans="1:14" ht="12.75" customHeight="1" x14ac:dyDescent="0.2">
      <c r="A1120" s="201"/>
      <c r="B1120" s="201"/>
      <c r="C1120" s="149" t="s">
        <v>3164</v>
      </c>
      <c r="D1120" s="54" t="s">
        <v>3165</v>
      </c>
      <c r="E1120" s="147" t="s">
        <v>3166</v>
      </c>
      <c r="F1120" s="151">
        <v>39572.67</v>
      </c>
      <c r="H1120" s="220"/>
      <c r="I1120" s="220"/>
      <c r="J1120" s="149" t="s">
        <v>3164</v>
      </c>
      <c r="K1120" s="54" t="s">
        <v>3165</v>
      </c>
      <c r="L1120" s="147" t="s">
        <v>3166</v>
      </c>
      <c r="M1120" s="151">
        <v>39829.43</v>
      </c>
      <c r="N1120" s="173">
        <f t="shared" si="17"/>
        <v>-256.76000000000204</v>
      </c>
    </row>
    <row r="1121" spans="1:14" ht="12.75" customHeight="1" x14ac:dyDescent="0.2">
      <c r="A1121" s="201"/>
      <c r="B1121" s="201"/>
      <c r="C1121" s="149" t="s">
        <v>3167</v>
      </c>
      <c r="D1121" s="54" t="s">
        <v>3168</v>
      </c>
      <c r="E1121" s="147" t="s">
        <v>3169</v>
      </c>
      <c r="F1121" s="151">
        <v>42399.29</v>
      </c>
      <c r="H1121" s="220"/>
      <c r="I1121" s="220"/>
      <c r="J1121" s="149" t="s">
        <v>3167</v>
      </c>
      <c r="K1121" s="54" t="s">
        <v>3168</v>
      </c>
      <c r="L1121" s="147" t="s">
        <v>3169</v>
      </c>
      <c r="M1121" s="151">
        <v>42674.39</v>
      </c>
      <c r="N1121" s="173">
        <f t="shared" si="17"/>
        <v>-275.09999999999854</v>
      </c>
    </row>
    <row r="1122" spans="1:14" ht="12.75" customHeight="1" x14ac:dyDescent="0.2">
      <c r="A1122" s="201"/>
      <c r="B1122" s="201"/>
      <c r="C1122" s="149" t="s">
        <v>3170</v>
      </c>
      <c r="D1122" s="54"/>
      <c r="E1122" s="147" t="s">
        <v>3171</v>
      </c>
      <c r="F1122" s="151"/>
      <c r="H1122" s="220"/>
      <c r="I1122" s="220"/>
      <c r="J1122" s="149" t="s">
        <v>3170</v>
      </c>
      <c r="K1122" s="54"/>
      <c r="L1122" s="147" t="s">
        <v>5039</v>
      </c>
      <c r="M1122" s="151"/>
      <c r="N1122" s="173">
        <f t="shared" si="17"/>
        <v>0</v>
      </c>
    </row>
    <row r="1123" spans="1:14" ht="12.75" customHeight="1" x14ac:dyDescent="0.2">
      <c r="A1123" s="201"/>
      <c r="B1123" s="201"/>
      <c r="C1123" s="149" t="s">
        <v>3172</v>
      </c>
      <c r="D1123" s="54" t="s">
        <v>3173</v>
      </c>
      <c r="E1123" s="147" t="s">
        <v>3174</v>
      </c>
      <c r="F1123" s="151">
        <v>45225.91</v>
      </c>
      <c r="H1123" s="220"/>
      <c r="I1123" s="220"/>
      <c r="J1123" s="149" t="s">
        <v>3172</v>
      </c>
      <c r="K1123" s="54" t="s">
        <v>3173</v>
      </c>
      <c r="L1123" s="147" t="s">
        <v>3174</v>
      </c>
      <c r="M1123" s="151">
        <v>45519.35</v>
      </c>
      <c r="N1123" s="173">
        <f t="shared" si="17"/>
        <v>-293.43999999999505</v>
      </c>
    </row>
    <row r="1124" spans="1:14" ht="12.75" customHeight="1" x14ac:dyDescent="0.2">
      <c r="A1124" s="201"/>
      <c r="B1124" s="201"/>
      <c r="C1124" s="149" t="s">
        <v>3175</v>
      </c>
      <c r="D1124" s="54" t="s">
        <v>3176</v>
      </c>
      <c r="E1124" s="147" t="s">
        <v>3177</v>
      </c>
      <c r="F1124" s="151">
        <v>48405.85</v>
      </c>
      <c r="H1124" s="220"/>
      <c r="I1124" s="220"/>
      <c r="J1124" s="149" t="s">
        <v>3175</v>
      </c>
      <c r="K1124" s="54" t="s">
        <v>3176</v>
      </c>
      <c r="L1124" s="147" t="s">
        <v>3177</v>
      </c>
      <c r="M1124" s="151">
        <v>48719.93</v>
      </c>
      <c r="N1124" s="173">
        <f t="shared" si="17"/>
        <v>-314.08000000000175</v>
      </c>
    </row>
    <row r="1125" spans="1:14" ht="12.75" customHeight="1" x14ac:dyDescent="0.2">
      <c r="A1125" s="201"/>
      <c r="B1125" s="201"/>
      <c r="C1125" s="149" t="s">
        <v>3178</v>
      </c>
      <c r="D1125" s="54" t="s">
        <v>3179</v>
      </c>
      <c r="E1125" s="147" t="s">
        <v>3180</v>
      </c>
      <c r="F1125" s="151">
        <v>52645.78</v>
      </c>
      <c r="H1125" s="220"/>
      <c r="I1125" s="220"/>
      <c r="J1125" s="149" t="s">
        <v>3178</v>
      </c>
      <c r="K1125" s="54" t="s">
        <v>3179</v>
      </c>
      <c r="L1125" s="147" t="s">
        <v>3180</v>
      </c>
      <c r="M1125" s="151">
        <v>52987.37</v>
      </c>
      <c r="N1125" s="173">
        <f t="shared" si="17"/>
        <v>-341.59000000000378</v>
      </c>
    </row>
    <row r="1126" spans="1:14" ht="12.75" customHeight="1" x14ac:dyDescent="0.2">
      <c r="A1126" s="201"/>
      <c r="B1126" s="201"/>
      <c r="C1126" s="149" t="s">
        <v>3181</v>
      </c>
      <c r="D1126" s="54" t="s">
        <v>3182</v>
      </c>
      <c r="E1126" s="147" t="s">
        <v>3183</v>
      </c>
      <c r="F1126" s="151">
        <v>56885.71</v>
      </c>
      <c r="H1126" s="220"/>
      <c r="I1126" s="220"/>
      <c r="J1126" s="149" t="s">
        <v>3181</v>
      </c>
      <c r="K1126" s="54" t="s">
        <v>3182</v>
      </c>
      <c r="L1126" s="147" t="s">
        <v>3183</v>
      </c>
      <c r="M1126" s="151">
        <v>57254.8</v>
      </c>
      <c r="N1126" s="173">
        <f t="shared" si="17"/>
        <v>-369.09000000000378</v>
      </c>
    </row>
    <row r="1127" spans="1:14" ht="12.75" customHeight="1" x14ac:dyDescent="0.2">
      <c r="A1127" s="201"/>
      <c r="B1127" s="201"/>
      <c r="C1127" s="149" t="s">
        <v>3184</v>
      </c>
      <c r="D1127" s="54" t="s">
        <v>3185</v>
      </c>
      <c r="E1127" s="147" t="s">
        <v>3186</v>
      </c>
      <c r="F1127" s="151">
        <v>61125.64</v>
      </c>
      <c r="H1127" s="220"/>
      <c r="I1127" s="220"/>
      <c r="J1127" s="149" t="s">
        <v>3184</v>
      </c>
      <c r="K1127" s="54" t="s">
        <v>3185</v>
      </c>
      <c r="L1127" s="147" t="s">
        <v>3186</v>
      </c>
      <c r="M1127" s="151">
        <v>61522.239999999998</v>
      </c>
      <c r="N1127" s="173">
        <f t="shared" si="17"/>
        <v>-396.59999999999854</v>
      </c>
    </row>
    <row r="1128" spans="1:14" ht="12.75" customHeight="1" x14ac:dyDescent="0.2">
      <c r="A1128" s="201"/>
      <c r="B1128" s="201"/>
      <c r="C1128" s="149" t="s">
        <v>3187</v>
      </c>
      <c r="D1128" s="54" t="s">
        <v>3188</v>
      </c>
      <c r="E1128" s="147" t="s">
        <v>3189</v>
      </c>
      <c r="F1128" s="151">
        <v>65365.57</v>
      </c>
      <c r="H1128" s="220"/>
      <c r="I1128" s="220"/>
      <c r="J1128" s="149" t="s">
        <v>3187</v>
      </c>
      <c r="K1128" s="54" t="s">
        <v>3188</v>
      </c>
      <c r="L1128" s="147" t="s">
        <v>3189</v>
      </c>
      <c r="M1128" s="151">
        <v>65789.679999999993</v>
      </c>
      <c r="N1128" s="173">
        <f t="shared" si="17"/>
        <v>-424.10999999999331</v>
      </c>
    </row>
    <row r="1129" spans="1:14" ht="12.75" customHeight="1" x14ac:dyDescent="0.2">
      <c r="A1129" s="201"/>
      <c r="B1129" s="201"/>
      <c r="C1129" s="149" t="s">
        <v>3190</v>
      </c>
      <c r="D1129" s="54" t="s">
        <v>3191</v>
      </c>
      <c r="E1129" s="147" t="s">
        <v>3192</v>
      </c>
      <c r="F1129" s="151">
        <v>69958.83</v>
      </c>
      <c r="H1129" s="220"/>
      <c r="I1129" s="220"/>
      <c r="J1129" s="149" t="s">
        <v>3190</v>
      </c>
      <c r="K1129" s="54" t="s">
        <v>3191</v>
      </c>
      <c r="L1129" s="147" t="s">
        <v>3192</v>
      </c>
      <c r="M1129" s="151">
        <v>70412.740000000005</v>
      </c>
      <c r="N1129" s="173">
        <f t="shared" si="17"/>
        <v>-453.91000000000349</v>
      </c>
    </row>
    <row r="1130" spans="1:14" ht="12.75" customHeight="1" x14ac:dyDescent="0.2">
      <c r="A1130" s="201"/>
      <c r="B1130" s="201"/>
      <c r="C1130" s="149" t="s">
        <v>3193</v>
      </c>
      <c r="D1130" s="54" t="s">
        <v>3194</v>
      </c>
      <c r="E1130" s="147" t="s">
        <v>3195</v>
      </c>
      <c r="F1130" s="151">
        <v>75612.06</v>
      </c>
      <c r="H1130" s="220"/>
      <c r="I1130" s="220"/>
      <c r="J1130" s="149" t="s">
        <v>3193</v>
      </c>
      <c r="K1130" s="54" t="s">
        <v>3194</v>
      </c>
      <c r="L1130" s="147" t="s">
        <v>3195</v>
      </c>
      <c r="M1130" s="151">
        <v>76102.66</v>
      </c>
      <c r="N1130" s="173">
        <f t="shared" si="17"/>
        <v>-490.60000000000582</v>
      </c>
    </row>
    <row r="1131" spans="1:14" ht="12.75" customHeight="1" x14ac:dyDescent="0.2">
      <c r="A1131" s="201"/>
      <c r="B1131" s="201"/>
      <c r="C1131" s="149" t="s">
        <v>3196</v>
      </c>
      <c r="D1131" s="54" t="s">
        <v>3197</v>
      </c>
      <c r="E1131" s="147" t="s">
        <v>3198</v>
      </c>
      <c r="F1131" s="151">
        <v>81265.3</v>
      </c>
      <c r="H1131" s="220"/>
      <c r="I1131" s="220"/>
      <c r="J1131" s="149" t="s">
        <v>3196</v>
      </c>
      <c r="K1131" s="54" t="s">
        <v>3197</v>
      </c>
      <c r="L1131" s="147" t="s">
        <v>3198</v>
      </c>
      <c r="M1131" s="151">
        <v>81792.58</v>
      </c>
      <c r="N1131" s="173">
        <f t="shared" si="17"/>
        <v>-527.27999999999884</v>
      </c>
    </row>
    <row r="1132" spans="1:14" ht="12.75" customHeight="1" x14ac:dyDescent="0.2">
      <c r="A1132" s="201"/>
      <c r="B1132" s="201"/>
      <c r="C1132" s="149" t="s">
        <v>3199</v>
      </c>
      <c r="D1132" s="54" t="s">
        <v>3200</v>
      </c>
      <c r="E1132" s="147" t="s">
        <v>3201</v>
      </c>
      <c r="F1132" s="151">
        <v>86918.54</v>
      </c>
      <c r="H1132" s="220"/>
      <c r="I1132" s="220"/>
      <c r="J1132" s="149" t="s">
        <v>3199</v>
      </c>
      <c r="K1132" s="54" t="s">
        <v>3200</v>
      </c>
      <c r="L1132" s="147" t="s">
        <v>3201</v>
      </c>
      <c r="M1132" s="151">
        <v>87482.5</v>
      </c>
      <c r="N1132" s="173">
        <f t="shared" si="17"/>
        <v>-563.9600000000064</v>
      </c>
    </row>
    <row r="1133" spans="1:14" ht="12.75" customHeight="1" x14ac:dyDescent="0.2">
      <c r="A1133" s="201"/>
      <c r="B1133" s="201"/>
      <c r="C1133" s="149" t="s">
        <v>3202</v>
      </c>
      <c r="D1133" s="54" t="s">
        <v>3203</v>
      </c>
      <c r="E1133" s="147" t="s">
        <v>3204</v>
      </c>
      <c r="F1133" s="151">
        <v>92571.78</v>
      </c>
      <c r="H1133" s="220"/>
      <c r="I1133" s="220"/>
      <c r="J1133" s="149" t="s">
        <v>3202</v>
      </c>
      <c r="K1133" s="54" t="s">
        <v>3203</v>
      </c>
      <c r="L1133" s="147" t="s">
        <v>3204</v>
      </c>
      <c r="M1133" s="151">
        <v>93172.41</v>
      </c>
      <c r="N1133" s="173">
        <f t="shared" si="17"/>
        <v>-600.63000000000466</v>
      </c>
    </row>
    <row r="1134" spans="1:14" ht="12.75" customHeight="1" x14ac:dyDescent="0.2">
      <c r="A1134" s="201"/>
      <c r="B1134" s="201"/>
      <c r="C1134" s="149" t="s">
        <v>3205</v>
      </c>
      <c r="D1134" s="54" t="s">
        <v>3206</v>
      </c>
      <c r="E1134" s="147" t="s">
        <v>3207</v>
      </c>
      <c r="F1134" s="151">
        <v>98578.34</v>
      </c>
      <c r="H1134" s="220"/>
      <c r="I1134" s="220"/>
      <c r="J1134" s="149" t="s">
        <v>3205</v>
      </c>
      <c r="K1134" s="54" t="s">
        <v>3206</v>
      </c>
      <c r="L1134" s="147" t="s">
        <v>3207</v>
      </c>
      <c r="M1134" s="151">
        <v>99217.95</v>
      </c>
      <c r="N1134" s="173">
        <f t="shared" si="17"/>
        <v>-639.61000000000058</v>
      </c>
    </row>
    <row r="1135" spans="1:14" ht="12.75" customHeight="1" x14ac:dyDescent="0.2">
      <c r="A1135" s="201"/>
      <c r="B1135" s="201"/>
      <c r="C1135" s="149" t="s">
        <v>3208</v>
      </c>
      <c r="D1135" s="54" t="s">
        <v>3209</v>
      </c>
      <c r="E1135" s="147" t="s">
        <v>3210</v>
      </c>
      <c r="F1135" s="151">
        <v>105644.89</v>
      </c>
      <c r="H1135" s="220"/>
      <c r="I1135" s="220"/>
      <c r="J1135" s="149" t="s">
        <v>3208</v>
      </c>
      <c r="K1135" s="54" t="s">
        <v>3209</v>
      </c>
      <c r="L1135" s="147" t="s">
        <v>3210</v>
      </c>
      <c r="M1135" s="151">
        <v>106330.35</v>
      </c>
      <c r="N1135" s="173">
        <f t="shared" si="17"/>
        <v>-685.4600000000064</v>
      </c>
    </row>
    <row r="1136" spans="1:14" ht="12.75" customHeight="1" x14ac:dyDescent="0.2">
      <c r="A1136" s="201"/>
      <c r="B1136" s="201"/>
      <c r="C1136" s="149" t="s">
        <v>3211</v>
      </c>
      <c r="D1136" s="54" t="s">
        <v>3212</v>
      </c>
      <c r="E1136" s="147" t="s">
        <v>3213</v>
      </c>
      <c r="F1136" s="151">
        <v>112711.44</v>
      </c>
      <c r="H1136" s="220"/>
      <c r="I1136" s="220"/>
      <c r="J1136" s="149" t="s">
        <v>3211</v>
      </c>
      <c r="K1136" s="54" t="s">
        <v>3212</v>
      </c>
      <c r="L1136" s="147" t="s">
        <v>3213</v>
      </c>
      <c r="M1136" s="151">
        <v>113442.75</v>
      </c>
      <c r="N1136" s="173">
        <f t="shared" si="17"/>
        <v>-731.30999999999767</v>
      </c>
    </row>
    <row r="1137" spans="1:14" ht="12.75" customHeight="1" x14ac:dyDescent="0.2">
      <c r="A1137" s="201"/>
      <c r="B1137" s="201"/>
      <c r="C1137" s="149" t="s">
        <v>3214</v>
      </c>
      <c r="D1137" s="54" t="s">
        <v>3215</v>
      </c>
      <c r="E1137" s="147" t="s">
        <v>3216</v>
      </c>
      <c r="F1137" s="151">
        <v>119777.99</v>
      </c>
      <c r="H1137" s="220"/>
      <c r="I1137" s="220"/>
      <c r="J1137" s="149" t="s">
        <v>3214</v>
      </c>
      <c r="K1137" s="54" t="s">
        <v>3215</v>
      </c>
      <c r="L1137" s="147" t="s">
        <v>3216</v>
      </c>
      <c r="M1137" s="151">
        <v>120555.15</v>
      </c>
      <c r="N1137" s="173">
        <f t="shared" si="17"/>
        <v>-777.15999999998894</v>
      </c>
    </row>
    <row r="1138" spans="1:14" ht="12.75" customHeight="1" x14ac:dyDescent="0.2">
      <c r="A1138" s="201"/>
      <c r="B1138" s="201"/>
      <c r="C1138" s="149" t="s">
        <v>3217</v>
      </c>
      <c r="D1138" s="54" t="s">
        <v>3218</v>
      </c>
      <c r="E1138" s="147" t="s">
        <v>3219</v>
      </c>
      <c r="F1138" s="151">
        <v>126844.54</v>
      </c>
      <c r="H1138" s="220"/>
      <c r="I1138" s="220"/>
      <c r="J1138" s="149" t="s">
        <v>3217</v>
      </c>
      <c r="K1138" s="54" t="s">
        <v>3218</v>
      </c>
      <c r="L1138" s="147" t="s">
        <v>3219</v>
      </c>
      <c r="M1138" s="151">
        <v>127667.54</v>
      </c>
      <c r="N1138" s="173">
        <f t="shared" si="17"/>
        <v>-823</v>
      </c>
    </row>
    <row r="1139" spans="1:14" ht="12.75" customHeight="1" x14ac:dyDescent="0.2">
      <c r="A1139" s="202"/>
      <c r="B1139" s="202"/>
      <c r="C1139" s="149" t="s">
        <v>3220</v>
      </c>
      <c r="D1139" s="54" t="s">
        <v>3221</v>
      </c>
      <c r="E1139" s="147" t="s">
        <v>3222</v>
      </c>
      <c r="F1139" s="151">
        <v>133911.07999999999</v>
      </c>
      <c r="H1139" s="221"/>
      <c r="I1139" s="221"/>
      <c r="J1139" s="149" t="s">
        <v>3220</v>
      </c>
      <c r="K1139" s="54" t="s">
        <v>3221</v>
      </c>
      <c r="L1139" s="147" t="s">
        <v>3222</v>
      </c>
      <c r="M1139" s="151">
        <v>134779.94</v>
      </c>
      <c r="N1139" s="173">
        <f t="shared" si="17"/>
        <v>-868.86000000001513</v>
      </c>
    </row>
    <row r="1140" spans="1:14" ht="12.75" customHeight="1" x14ac:dyDescent="0.2">
      <c r="A1140" s="203" t="s">
        <v>123</v>
      </c>
      <c r="B1140" s="203" t="s">
        <v>124</v>
      </c>
      <c r="C1140" s="149"/>
      <c r="D1140" s="54"/>
      <c r="E1140" s="212" t="s">
        <v>3223</v>
      </c>
      <c r="F1140" s="213"/>
      <c r="H1140" s="228" t="s">
        <v>123</v>
      </c>
      <c r="I1140" s="228" t="s">
        <v>124</v>
      </c>
      <c r="J1140" s="149"/>
      <c r="K1140" s="54"/>
      <c r="L1140" s="231" t="s">
        <v>3223</v>
      </c>
      <c r="M1140" s="225"/>
      <c r="N1140" s="173">
        <f t="shared" si="17"/>
        <v>0</v>
      </c>
    </row>
    <row r="1141" spans="1:14" ht="12.75" customHeight="1" x14ac:dyDescent="0.2">
      <c r="A1141" s="201"/>
      <c r="B1141" s="201"/>
      <c r="C1141" s="149" t="s">
        <v>3224</v>
      </c>
      <c r="D1141" s="54" t="s">
        <v>3225</v>
      </c>
      <c r="E1141" s="147" t="s">
        <v>3226</v>
      </c>
      <c r="F1141" s="151">
        <v>310.67</v>
      </c>
      <c r="H1141" s="223"/>
      <c r="I1141" s="223"/>
      <c r="J1141" s="149" t="s">
        <v>3224</v>
      </c>
      <c r="K1141" s="54" t="s">
        <v>3225</v>
      </c>
      <c r="L1141" s="147" t="s">
        <v>3226</v>
      </c>
      <c r="M1141" s="151">
        <v>299.85000000000002</v>
      </c>
      <c r="N1141" s="173">
        <f t="shared" si="17"/>
        <v>10.819999999999993</v>
      </c>
    </row>
    <row r="1142" spans="1:14" ht="12.75" customHeight="1" x14ac:dyDescent="0.2">
      <c r="A1142" s="201"/>
      <c r="B1142" s="201"/>
      <c r="C1142" s="149" t="s">
        <v>3227</v>
      </c>
      <c r="D1142" s="54" t="s">
        <v>3228</v>
      </c>
      <c r="E1142" s="147" t="s">
        <v>3229</v>
      </c>
      <c r="F1142" s="151">
        <v>621.33000000000004</v>
      </c>
      <c r="H1142" s="223"/>
      <c r="I1142" s="223"/>
      <c r="J1142" s="149" t="s">
        <v>3227</v>
      </c>
      <c r="K1142" s="54" t="s">
        <v>3228</v>
      </c>
      <c r="L1142" s="147" t="s">
        <v>3229</v>
      </c>
      <c r="M1142" s="151">
        <v>599.70000000000005</v>
      </c>
      <c r="N1142" s="173">
        <f t="shared" si="17"/>
        <v>21.629999999999995</v>
      </c>
    </row>
    <row r="1143" spans="1:14" ht="12.75" customHeight="1" x14ac:dyDescent="0.2">
      <c r="A1143" s="201"/>
      <c r="B1143" s="201"/>
      <c r="C1143" s="149" t="s">
        <v>3230</v>
      </c>
      <c r="D1143" s="54" t="s">
        <v>3231</v>
      </c>
      <c r="E1143" s="147" t="s">
        <v>1340</v>
      </c>
      <c r="F1143" s="151">
        <v>932</v>
      </c>
      <c r="H1143" s="223"/>
      <c r="I1143" s="223"/>
      <c r="J1143" s="149" t="s">
        <v>3230</v>
      </c>
      <c r="K1143" s="54" t="s">
        <v>3231</v>
      </c>
      <c r="L1143" s="147" t="s">
        <v>1340</v>
      </c>
      <c r="M1143" s="151">
        <v>899.55</v>
      </c>
      <c r="N1143" s="173">
        <f t="shared" si="17"/>
        <v>32.450000000000045</v>
      </c>
    </row>
    <row r="1144" spans="1:14" ht="12.75" customHeight="1" x14ac:dyDescent="0.2">
      <c r="A1144" s="201"/>
      <c r="B1144" s="201"/>
      <c r="C1144" s="149" t="s">
        <v>3232</v>
      </c>
      <c r="D1144" s="54" t="s">
        <v>3233</v>
      </c>
      <c r="E1144" s="147" t="s">
        <v>1343</v>
      </c>
      <c r="F1144" s="151">
        <v>1398</v>
      </c>
      <c r="H1144" s="223"/>
      <c r="I1144" s="223"/>
      <c r="J1144" s="149" t="s">
        <v>3232</v>
      </c>
      <c r="K1144" s="54" t="s">
        <v>3233</v>
      </c>
      <c r="L1144" s="147" t="s">
        <v>1343</v>
      </c>
      <c r="M1144" s="151">
        <v>1349.33</v>
      </c>
      <c r="N1144" s="173">
        <f t="shared" si="17"/>
        <v>48.670000000000073</v>
      </c>
    </row>
    <row r="1145" spans="1:14" ht="12.75" customHeight="1" x14ac:dyDescent="0.2">
      <c r="A1145" s="201"/>
      <c r="B1145" s="201"/>
      <c r="C1145" s="149" t="s">
        <v>3234</v>
      </c>
      <c r="D1145" s="54" t="s">
        <v>3235</v>
      </c>
      <c r="E1145" s="147" t="s">
        <v>1346</v>
      </c>
      <c r="F1145" s="151">
        <v>1864</v>
      </c>
      <c r="H1145" s="223"/>
      <c r="I1145" s="223"/>
      <c r="J1145" s="149" t="s">
        <v>3234</v>
      </c>
      <c r="K1145" s="54" t="s">
        <v>3235</v>
      </c>
      <c r="L1145" s="147" t="s">
        <v>1346</v>
      </c>
      <c r="M1145" s="151">
        <v>1799.1</v>
      </c>
      <c r="N1145" s="173">
        <f t="shared" si="17"/>
        <v>64.900000000000091</v>
      </c>
    </row>
    <row r="1146" spans="1:14" ht="12.75" customHeight="1" x14ac:dyDescent="0.2">
      <c r="A1146" s="201"/>
      <c r="B1146" s="201"/>
      <c r="C1146" s="149" t="s">
        <v>3236</v>
      </c>
      <c r="D1146" s="54" t="s">
        <v>3237</v>
      </c>
      <c r="E1146" s="147" t="s">
        <v>1349</v>
      </c>
      <c r="F1146" s="151">
        <v>2330</v>
      </c>
      <c r="H1146" s="223"/>
      <c r="I1146" s="223"/>
      <c r="J1146" s="149" t="s">
        <v>3236</v>
      </c>
      <c r="K1146" s="54" t="s">
        <v>3237</v>
      </c>
      <c r="L1146" s="147" t="s">
        <v>1349</v>
      </c>
      <c r="M1146" s="151">
        <v>2248.88</v>
      </c>
      <c r="N1146" s="173">
        <f t="shared" si="17"/>
        <v>81.119999999999891</v>
      </c>
    </row>
    <row r="1147" spans="1:14" ht="12.75" customHeight="1" x14ac:dyDescent="0.2">
      <c r="A1147" s="201"/>
      <c r="B1147" s="201"/>
      <c r="C1147" s="149" t="s">
        <v>3238</v>
      </c>
      <c r="D1147" s="54" t="s">
        <v>3239</v>
      </c>
      <c r="E1147" s="147" t="s">
        <v>1352</v>
      </c>
      <c r="F1147" s="151">
        <v>2796</v>
      </c>
      <c r="H1147" s="223"/>
      <c r="I1147" s="223"/>
      <c r="J1147" s="149" t="s">
        <v>3238</v>
      </c>
      <c r="K1147" s="54" t="s">
        <v>3239</v>
      </c>
      <c r="L1147" s="147" t="s">
        <v>1352</v>
      </c>
      <c r="M1147" s="151">
        <v>2698.65</v>
      </c>
      <c r="N1147" s="173">
        <f t="shared" si="17"/>
        <v>97.349999999999909</v>
      </c>
    </row>
    <row r="1148" spans="1:14" ht="12.75" customHeight="1" x14ac:dyDescent="0.2">
      <c r="A1148" s="201"/>
      <c r="B1148" s="201"/>
      <c r="C1148" s="149" t="s">
        <v>3240</v>
      </c>
      <c r="D1148" s="54" t="s">
        <v>3241</v>
      </c>
      <c r="E1148" s="147" t="s">
        <v>1355</v>
      </c>
      <c r="F1148" s="151">
        <v>3262</v>
      </c>
      <c r="H1148" s="223"/>
      <c r="I1148" s="223"/>
      <c r="J1148" s="149" t="s">
        <v>3240</v>
      </c>
      <c r="K1148" s="54" t="s">
        <v>3241</v>
      </c>
      <c r="L1148" s="147" t="s">
        <v>1355</v>
      </c>
      <c r="M1148" s="151">
        <v>3148.43</v>
      </c>
      <c r="N1148" s="173">
        <f t="shared" si="17"/>
        <v>113.57000000000016</v>
      </c>
    </row>
    <row r="1149" spans="1:14" ht="12.75" customHeight="1" x14ac:dyDescent="0.2">
      <c r="A1149" s="201"/>
      <c r="B1149" s="201"/>
      <c r="C1149" s="149" t="s">
        <v>3242</v>
      </c>
      <c r="D1149" s="54" t="s">
        <v>3243</v>
      </c>
      <c r="E1149" s="147" t="s">
        <v>1358</v>
      </c>
      <c r="F1149" s="151">
        <v>3728</v>
      </c>
      <c r="H1149" s="223"/>
      <c r="I1149" s="223"/>
      <c r="J1149" s="149" t="s">
        <v>3242</v>
      </c>
      <c r="K1149" s="54" t="s">
        <v>3243</v>
      </c>
      <c r="L1149" s="147" t="s">
        <v>1358</v>
      </c>
      <c r="M1149" s="151">
        <v>3598.2</v>
      </c>
      <c r="N1149" s="173">
        <f t="shared" si="17"/>
        <v>129.80000000000018</v>
      </c>
    </row>
    <row r="1150" spans="1:14" ht="12.75" customHeight="1" x14ac:dyDescent="0.2">
      <c r="A1150" s="201"/>
      <c r="B1150" s="201"/>
      <c r="C1150" s="149" t="s">
        <v>3244</v>
      </c>
      <c r="D1150" s="54" t="s">
        <v>3245</v>
      </c>
      <c r="E1150" s="147" t="s">
        <v>1361</v>
      </c>
      <c r="F1150" s="151">
        <v>4194</v>
      </c>
      <c r="H1150" s="223"/>
      <c r="I1150" s="223"/>
      <c r="J1150" s="149" t="s">
        <v>3244</v>
      </c>
      <c r="K1150" s="54" t="s">
        <v>3245</v>
      </c>
      <c r="L1150" s="147" t="s">
        <v>1361</v>
      </c>
      <c r="M1150" s="151">
        <v>4047.98</v>
      </c>
      <c r="N1150" s="173">
        <f t="shared" si="17"/>
        <v>146.01999999999998</v>
      </c>
    </row>
    <row r="1151" spans="1:14" ht="12.75" customHeight="1" x14ac:dyDescent="0.2">
      <c r="A1151" s="201"/>
      <c r="B1151" s="201"/>
      <c r="C1151" s="149" t="s">
        <v>3246</v>
      </c>
      <c r="D1151" s="54" t="s">
        <v>3247</v>
      </c>
      <c r="E1151" s="147" t="s">
        <v>1364</v>
      </c>
      <c r="F1151" s="151">
        <v>4660</v>
      </c>
      <c r="H1151" s="223"/>
      <c r="I1151" s="223"/>
      <c r="J1151" s="149" t="s">
        <v>3246</v>
      </c>
      <c r="K1151" s="54" t="s">
        <v>3247</v>
      </c>
      <c r="L1151" s="147" t="s">
        <v>1364</v>
      </c>
      <c r="M1151" s="151">
        <v>4497.75</v>
      </c>
      <c r="N1151" s="173">
        <f t="shared" si="17"/>
        <v>162.25</v>
      </c>
    </row>
    <row r="1152" spans="1:14" ht="12.75" customHeight="1" x14ac:dyDescent="0.2">
      <c r="A1152" s="201"/>
      <c r="B1152" s="201"/>
      <c r="C1152" s="149" t="s">
        <v>3248</v>
      </c>
      <c r="D1152" s="54" t="s">
        <v>3249</v>
      </c>
      <c r="E1152" s="147" t="s">
        <v>1367</v>
      </c>
      <c r="F1152" s="151">
        <v>5126</v>
      </c>
      <c r="H1152" s="223"/>
      <c r="I1152" s="223"/>
      <c r="J1152" s="149" t="s">
        <v>3248</v>
      </c>
      <c r="K1152" s="54" t="s">
        <v>3249</v>
      </c>
      <c r="L1152" s="147" t="s">
        <v>1367</v>
      </c>
      <c r="M1152" s="151">
        <v>4947.53</v>
      </c>
      <c r="N1152" s="173">
        <f t="shared" si="17"/>
        <v>178.47000000000025</v>
      </c>
    </row>
    <row r="1153" spans="1:14" ht="12.75" customHeight="1" x14ac:dyDescent="0.2">
      <c r="A1153" s="202"/>
      <c r="B1153" s="202"/>
      <c r="C1153" s="149" t="s">
        <v>3250</v>
      </c>
      <c r="D1153" s="54" t="s">
        <v>3251</v>
      </c>
      <c r="E1153" s="147" t="s">
        <v>3252</v>
      </c>
      <c r="F1153" s="151">
        <v>5592</v>
      </c>
      <c r="H1153" s="223"/>
      <c r="I1153" s="223"/>
      <c r="J1153" s="149" t="s">
        <v>3250</v>
      </c>
      <c r="K1153" s="54" t="s">
        <v>3251</v>
      </c>
      <c r="L1153" s="147" t="s">
        <v>3252</v>
      </c>
      <c r="M1153" s="151">
        <v>5397.3</v>
      </c>
      <c r="N1153" s="173">
        <f t="shared" si="17"/>
        <v>194.69999999999982</v>
      </c>
    </row>
    <row r="1154" spans="1:14" ht="12.75" customHeight="1" x14ac:dyDescent="0.2">
      <c r="A1154" s="203" t="s">
        <v>3253</v>
      </c>
      <c r="B1154" s="203" t="s">
        <v>126</v>
      </c>
      <c r="C1154" s="204"/>
      <c r="D1154" s="54" t="s">
        <v>3254</v>
      </c>
      <c r="E1154" s="147" t="s">
        <v>3255</v>
      </c>
      <c r="F1154" s="214"/>
      <c r="H1154" s="203" t="s">
        <v>3253</v>
      </c>
      <c r="I1154" s="203" t="s">
        <v>126</v>
      </c>
      <c r="J1154" s="229"/>
      <c r="K1154" s="54" t="s">
        <v>3254</v>
      </c>
      <c r="L1154" s="147" t="s">
        <v>3255</v>
      </c>
      <c r="M1154" s="232"/>
      <c r="N1154" s="173">
        <f t="shared" si="17"/>
        <v>0</v>
      </c>
    </row>
    <row r="1155" spans="1:14" ht="12.75" customHeight="1" x14ac:dyDescent="0.2">
      <c r="A1155" s="201"/>
      <c r="B1155" s="201"/>
      <c r="C1155" s="206"/>
      <c r="D1155" s="54" t="s">
        <v>3256</v>
      </c>
      <c r="E1155" s="147" t="s">
        <v>3257</v>
      </c>
      <c r="F1155" s="216"/>
      <c r="H1155" s="220"/>
      <c r="I1155" s="220"/>
      <c r="J1155" s="225"/>
      <c r="K1155" s="54" t="s">
        <v>3256</v>
      </c>
      <c r="L1155" s="147" t="s">
        <v>3257</v>
      </c>
      <c r="M1155" s="233"/>
      <c r="N1155" s="173">
        <f t="shared" si="17"/>
        <v>0</v>
      </c>
    </row>
    <row r="1156" spans="1:14" ht="12.75" customHeight="1" x14ac:dyDescent="0.2">
      <c r="A1156" s="201"/>
      <c r="B1156" s="201"/>
      <c r="C1156" s="204" t="s">
        <v>3258</v>
      </c>
      <c r="D1156" s="60" t="s">
        <v>3259</v>
      </c>
      <c r="E1156" s="147" t="s">
        <v>3260</v>
      </c>
      <c r="F1156" s="214">
        <v>1596.24</v>
      </c>
      <c r="H1156" s="220"/>
      <c r="I1156" s="220"/>
      <c r="J1156" s="229" t="s">
        <v>3258</v>
      </c>
      <c r="K1156" s="60" t="s">
        <v>3259</v>
      </c>
      <c r="L1156" s="147" t="s">
        <v>3260</v>
      </c>
      <c r="M1156" s="232">
        <v>1682.24</v>
      </c>
      <c r="N1156" s="173">
        <f t="shared" si="17"/>
        <v>-86</v>
      </c>
    </row>
    <row r="1157" spans="1:14" ht="12.75" customHeight="1" x14ac:dyDescent="0.2">
      <c r="A1157" s="201"/>
      <c r="B1157" s="201"/>
      <c r="C1157" s="206"/>
      <c r="D1157" s="60" t="s">
        <v>3261</v>
      </c>
      <c r="E1157" s="147" t="s">
        <v>3262</v>
      </c>
      <c r="F1157" s="216"/>
      <c r="H1157" s="220"/>
      <c r="I1157" s="220"/>
      <c r="J1157" s="225"/>
      <c r="K1157" s="60" t="s">
        <v>3261</v>
      </c>
      <c r="L1157" s="147" t="s">
        <v>3262</v>
      </c>
      <c r="M1157" s="233"/>
      <c r="N1157" s="173">
        <f t="shared" si="17"/>
        <v>0</v>
      </c>
    </row>
    <row r="1158" spans="1:14" ht="12.75" customHeight="1" x14ac:dyDescent="0.2">
      <c r="A1158" s="201"/>
      <c r="B1158" s="201"/>
      <c r="C1158" s="204" t="s">
        <v>3263</v>
      </c>
      <c r="D1158" s="60" t="s">
        <v>3264</v>
      </c>
      <c r="E1158" s="147" t="s">
        <v>3265</v>
      </c>
      <c r="F1158" s="214">
        <v>3192.48</v>
      </c>
      <c r="H1158" s="220"/>
      <c r="I1158" s="220"/>
      <c r="J1158" s="229" t="s">
        <v>3263</v>
      </c>
      <c r="K1158" s="60" t="s">
        <v>3264</v>
      </c>
      <c r="L1158" s="147" t="s">
        <v>3265</v>
      </c>
      <c r="M1158" s="232">
        <v>3364.48</v>
      </c>
      <c r="N1158" s="173">
        <f t="shared" si="17"/>
        <v>-172</v>
      </c>
    </row>
    <row r="1159" spans="1:14" ht="12.75" customHeight="1" x14ac:dyDescent="0.2">
      <c r="A1159" s="201"/>
      <c r="B1159" s="201"/>
      <c r="C1159" s="206"/>
      <c r="D1159" s="60" t="s">
        <v>3266</v>
      </c>
      <c r="E1159" s="147" t="s">
        <v>3267</v>
      </c>
      <c r="F1159" s="216"/>
      <c r="H1159" s="220"/>
      <c r="I1159" s="220"/>
      <c r="J1159" s="225"/>
      <c r="K1159" s="60" t="s">
        <v>3266</v>
      </c>
      <c r="L1159" s="147" t="s">
        <v>3267</v>
      </c>
      <c r="M1159" s="233"/>
      <c r="N1159" s="173">
        <f t="shared" si="17"/>
        <v>0</v>
      </c>
    </row>
    <row r="1160" spans="1:14" ht="12.75" customHeight="1" x14ac:dyDescent="0.2">
      <c r="A1160" s="201"/>
      <c r="B1160" s="201"/>
      <c r="C1160" s="204" t="s">
        <v>3268</v>
      </c>
      <c r="D1160" s="60" t="s">
        <v>3269</v>
      </c>
      <c r="E1160" s="147" t="s">
        <v>3270</v>
      </c>
      <c r="F1160" s="214">
        <v>4788.72</v>
      </c>
      <c r="H1160" s="220"/>
      <c r="I1160" s="220"/>
      <c r="J1160" s="229" t="s">
        <v>3268</v>
      </c>
      <c r="K1160" s="60" t="s">
        <v>3269</v>
      </c>
      <c r="L1160" s="147" t="s">
        <v>3270</v>
      </c>
      <c r="M1160" s="232">
        <v>5046.72</v>
      </c>
      <c r="N1160" s="173">
        <f t="shared" si="17"/>
        <v>-258</v>
      </c>
    </row>
    <row r="1161" spans="1:14" ht="12.75" customHeight="1" x14ac:dyDescent="0.2">
      <c r="A1161" s="202"/>
      <c r="B1161" s="202"/>
      <c r="C1161" s="206"/>
      <c r="D1161" s="60" t="s">
        <v>3271</v>
      </c>
      <c r="E1161" s="147" t="s">
        <v>3272</v>
      </c>
      <c r="F1161" s="216"/>
      <c r="H1161" s="221"/>
      <c r="I1161" s="221"/>
      <c r="J1161" s="225"/>
      <c r="K1161" s="60" t="s">
        <v>3271</v>
      </c>
      <c r="L1161" s="147" t="s">
        <v>3272</v>
      </c>
      <c r="M1161" s="233"/>
      <c r="N1161" s="173">
        <f t="shared" si="17"/>
        <v>0</v>
      </c>
    </row>
    <row r="1162" spans="1:14" ht="12.75" customHeight="1" x14ac:dyDescent="0.2">
      <c r="A1162" s="148" t="s">
        <v>127</v>
      </c>
      <c r="B1162" s="148" t="s">
        <v>128</v>
      </c>
      <c r="C1162" s="149"/>
      <c r="D1162" s="54" t="s">
        <v>3273</v>
      </c>
      <c r="E1162" s="147" t="s">
        <v>3274</v>
      </c>
      <c r="F1162" s="150" t="s">
        <v>508</v>
      </c>
      <c r="H1162" s="148" t="s">
        <v>127</v>
      </c>
      <c r="I1162" s="148" t="s">
        <v>128</v>
      </c>
      <c r="J1162" s="149"/>
      <c r="K1162" s="54" t="s">
        <v>3273</v>
      </c>
      <c r="L1162" s="147" t="s">
        <v>3274</v>
      </c>
      <c r="M1162" s="150" t="s">
        <v>508</v>
      </c>
      <c r="N1162" s="173" t="e">
        <f t="shared" ref="N1162:N1225" si="18">F1162-M1162</f>
        <v>#VALUE!</v>
      </c>
    </row>
    <row r="1163" spans="1:14" ht="12.75" customHeight="1" x14ac:dyDescent="0.2">
      <c r="A1163" s="203" t="s">
        <v>129</v>
      </c>
      <c r="B1163" s="203" t="s">
        <v>130</v>
      </c>
      <c r="C1163" s="149"/>
      <c r="D1163" s="54"/>
      <c r="E1163" s="212" t="s">
        <v>3275</v>
      </c>
      <c r="F1163" s="213"/>
      <c r="H1163" s="228" t="s">
        <v>129</v>
      </c>
      <c r="I1163" s="228" t="s">
        <v>130</v>
      </c>
      <c r="J1163" s="149"/>
      <c r="K1163" s="54"/>
      <c r="L1163" s="231" t="s">
        <v>3275</v>
      </c>
      <c r="M1163" s="225"/>
      <c r="N1163" s="173">
        <f t="shared" si="18"/>
        <v>0</v>
      </c>
    </row>
    <row r="1164" spans="1:14" ht="12.75" customHeight="1" x14ac:dyDescent="0.2">
      <c r="A1164" s="201"/>
      <c r="B1164" s="201"/>
      <c r="C1164" s="149" t="s">
        <v>3276</v>
      </c>
      <c r="D1164" s="54" t="s">
        <v>3277</v>
      </c>
      <c r="E1164" s="147" t="s">
        <v>1490</v>
      </c>
      <c r="F1164" s="151">
        <v>5361.6</v>
      </c>
      <c r="H1164" s="223"/>
      <c r="I1164" s="223"/>
      <c r="J1164" s="149" t="s">
        <v>3276</v>
      </c>
      <c r="K1164" s="54" t="s">
        <v>3277</v>
      </c>
      <c r="L1164" s="147" t="s">
        <v>1490</v>
      </c>
      <c r="M1164" s="151">
        <v>5361.6</v>
      </c>
      <c r="N1164" s="173">
        <f t="shared" si="18"/>
        <v>0</v>
      </c>
    </row>
    <row r="1165" spans="1:14" ht="12.75" customHeight="1" x14ac:dyDescent="0.2">
      <c r="A1165" s="201"/>
      <c r="B1165" s="201"/>
      <c r="C1165" s="149" t="s">
        <v>3278</v>
      </c>
      <c r="D1165" s="54" t="s">
        <v>3279</v>
      </c>
      <c r="E1165" s="147" t="s">
        <v>1493</v>
      </c>
      <c r="F1165" s="151">
        <v>10723.2</v>
      </c>
      <c r="H1165" s="223"/>
      <c r="I1165" s="223"/>
      <c r="J1165" s="149" t="s">
        <v>3278</v>
      </c>
      <c r="K1165" s="54" t="s">
        <v>3279</v>
      </c>
      <c r="L1165" s="147" t="s">
        <v>1493</v>
      </c>
      <c r="M1165" s="151">
        <v>10723.2</v>
      </c>
      <c r="N1165" s="173">
        <f t="shared" si="18"/>
        <v>0</v>
      </c>
    </row>
    <row r="1166" spans="1:14" ht="12.75" customHeight="1" x14ac:dyDescent="0.2">
      <c r="A1166" s="201"/>
      <c r="B1166" s="201"/>
      <c r="C1166" s="149" t="s">
        <v>3280</v>
      </c>
      <c r="D1166" s="54" t="s">
        <v>3281</v>
      </c>
      <c r="E1166" s="147" t="s">
        <v>3282</v>
      </c>
      <c r="F1166" s="151">
        <v>16084.8</v>
      </c>
      <c r="H1166" s="223"/>
      <c r="I1166" s="223"/>
      <c r="J1166" s="149" t="s">
        <v>3280</v>
      </c>
      <c r="K1166" s="54" t="s">
        <v>3281</v>
      </c>
      <c r="L1166" s="147" t="s">
        <v>3282</v>
      </c>
      <c r="M1166" s="151">
        <v>16084.8</v>
      </c>
      <c r="N1166" s="173">
        <f t="shared" si="18"/>
        <v>0</v>
      </c>
    </row>
    <row r="1167" spans="1:14" ht="12.75" customHeight="1" x14ac:dyDescent="0.2">
      <c r="A1167" s="201"/>
      <c r="B1167" s="201"/>
      <c r="C1167" s="149" t="s">
        <v>3283</v>
      </c>
      <c r="D1167" s="54" t="s">
        <v>3284</v>
      </c>
      <c r="E1167" s="147" t="s">
        <v>3285</v>
      </c>
      <c r="F1167" s="151">
        <v>21446.400000000001</v>
      </c>
      <c r="H1167" s="223"/>
      <c r="I1167" s="223"/>
      <c r="J1167" s="149" t="s">
        <v>3283</v>
      </c>
      <c r="K1167" s="54" t="s">
        <v>3284</v>
      </c>
      <c r="L1167" s="147" t="s">
        <v>3285</v>
      </c>
      <c r="M1167" s="151">
        <v>21446.400000000001</v>
      </c>
      <c r="N1167" s="173">
        <f t="shared" si="18"/>
        <v>0</v>
      </c>
    </row>
    <row r="1168" spans="1:14" ht="12.75" customHeight="1" x14ac:dyDescent="0.2">
      <c r="A1168" s="201"/>
      <c r="B1168" s="201"/>
      <c r="C1168" s="149" t="s">
        <v>3286</v>
      </c>
      <c r="D1168" s="54" t="s">
        <v>3287</v>
      </c>
      <c r="E1168" s="147" t="s">
        <v>3288</v>
      </c>
      <c r="F1168" s="151">
        <v>26808</v>
      </c>
      <c r="H1168" s="223"/>
      <c r="I1168" s="223"/>
      <c r="J1168" s="149" t="s">
        <v>3286</v>
      </c>
      <c r="K1168" s="54" t="s">
        <v>3287</v>
      </c>
      <c r="L1168" s="147" t="s">
        <v>3288</v>
      </c>
      <c r="M1168" s="151">
        <v>26808</v>
      </c>
      <c r="N1168" s="173">
        <f t="shared" si="18"/>
        <v>0</v>
      </c>
    </row>
    <row r="1169" spans="1:14" ht="12.75" customHeight="1" x14ac:dyDescent="0.2">
      <c r="A1169" s="201"/>
      <c r="B1169" s="201"/>
      <c r="C1169" s="149" t="s">
        <v>3289</v>
      </c>
      <c r="D1169" s="54" t="s">
        <v>3290</v>
      </c>
      <c r="E1169" s="147" t="s">
        <v>3291</v>
      </c>
      <c r="F1169" s="151">
        <v>32169.599999999999</v>
      </c>
      <c r="H1169" s="223"/>
      <c r="I1169" s="223"/>
      <c r="J1169" s="149" t="s">
        <v>3289</v>
      </c>
      <c r="K1169" s="54" t="s">
        <v>3290</v>
      </c>
      <c r="L1169" s="147" t="s">
        <v>3291</v>
      </c>
      <c r="M1169" s="151">
        <v>32169.599999999999</v>
      </c>
      <c r="N1169" s="173">
        <f t="shared" si="18"/>
        <v>0</v>
      </c>
    </row>
    <row r="1170" spans="1:14" ht="12.75" customHeight="1" x14ac:dyDescent="0.2">
      <c r="A1170" s="201"/>
      <c r="B1170" s="201"/>
      <c r="C1170" s="149" t="s">
        <v>3292</v>
      </c>
      <c r="D1170" s="54" t="s">
        <v>3293</v>
      </c>
      <c r="E1170" s="147" t="s">
        <v>3294</v>
      </c>
      <c r="F1170" s="151">
        <v>37531.199999999997</v>
      </c>
      <c r="H1170" s="223"/>
      <c r="I1170" s="223"/>
      <c r="J1170" s="149" t="s">
        <v>3292</v>
      </c>
      <c r="K1170" s="54" t="s">
        <v>3293</v>
      </c>
      <c r="L1170" s="147" t="s">
        <v>3294</v>
      </c>
      <c r="M1170" s="151">
        <v>37531.199999999997</v>
      </c>
      <c r="N1170" s="173">
        <f t="shared" si="18"/>
        <v>0</v>
      </c>
    </row>
    <row r="1171" spans="1:14" ht="12.75" customHeight="1" x14ac:dyDescent="0.2">
      <c r="A1171" s="201"/>
      <c r="B1171" s="201"/>
      <c r="C1171" s="149" t="s">
        <v>3295</v>
      </c>
      <c r="D1171" s="54" t="s">
        <v>3296</v>
      </c>
      <c r="E1171" s="147" t="s">
        <v>3297</v>
      </c>
      <c r="F1171" s="151">
        <v>42892.800000000003</v>
      </c>
      <c r="H1171" s="223"/>
      <c r="I1171" s="223"/>
      <c r="J1171" s="149" t="s">
        <v>3295</v>
      </c>
      <c r="K1171" s="54" t="s">
        <v>3296</v>
      </c>
      <c r="L1171" s="147" t="s">
        <v>3297</v>
      </c>
      <c r="M1171" s="151">
        <v>42892.800000000003</v>
      </c>
      <c r="N1171" s="173">
        <f t="shared" si="18"/>
        <v>0</v>
      </c>
    </row>
    <row r="1172" spans="1:14" ht="12.75" customHeight="1" x14ac:dyDescent="0.2">
      <c r="A1172" s="201"/>
      <c r="B1172" s="201"/>
      <c r="C1172" s="149" t="s">
        <v>3298</v>
      </c>
      <c r="D1172" s="54" t="s">
        <v>3299</v>
      </c>
      <c r="E1172" s="147" t="s">
        <v>3300</v>
      </c>
      <c r="F1172" s="151">
        <v>48254.400000000001</v>
      </c>
      <c r="H1172" s="223"/>
      <c r="I1172" s="223"/>
      <c r="J1172" s="149" t="s">
        <v>3298</v>
      </c>
      <c r="K1172" s="54" t="s">
        <v>3299</v>
      </c>
      <c r="L1172" s="147" t="s">
        <v>3300</v>
      </c>
      <c r="M1172" s="151">
        <v>48254.400000000001</v>
      </c>
      <c r="N1172" s="173">
        <f t="shared" si="18"/>
        <v>0</v>
      </c>
    </row>
    <row r="1173" spans="1:14" ht="12.75" customHeight="1" x14ac:dyDescent="0.2">
      <c r="A1173" s="201"/>
      <c r="B1173" s="201"/>
      <c r="C1173" s="149" t="s">
        <v>3301</v>
      </c>
      <c r="D1173" s="54" t="s">
        <v>3302</v>
      </c>
      <c r="E1173" s="147" t="s">
        <v>3303</v>
      </c>
      <c r="F1173" s="151">
        <v>53616</v>
      </c>
      <c r="H1173" s="223"/>
      <c r="I1173" s="223"/>
      <c r="J1173" s="149" t="s">
        <v>3301</v>
      </c>
      <c r="K1173" s="54" t="s">
        <v>3302</v>
      </c>
      <c r="L1173" s="147" t="s">
        <v>3303</v>
      </c>
      <c r="M1173" s="151">
        <v>53616</v>
      </c>
      <c r="N1173" s="173">
        <f t="shared" si="18"/>
        <v>0</v>
      </c>
    </row>
    <row r="1174" spans="1:14" ht="12.75" customHeight="1" x14ac:dyDescent="0.2">
      <c r="A1174" s="201"/>
      <c r="B1174" s="201"/>
      <c r="C1174" s="149" t="s">
        <v>3304</v>
      </c>
      <c r="D1174" s="54" t="s">
        <v>3305</v>
      </c>
      <c r="E1174" s="147" t="s">
        <v>3306</v>
      </c>
      <c r="F1174" s="151">
        <v>58977.599999999999</v>
      </c>
      <c r="H1174" s="223"/>
      <c r="I1174" s="223"/>
      <c r="J1174" s="149" t="s">
        <v>3304</v>
      </c>
      <c r="K1174" s="54" t="s">
        <v>3305</v>
      </c>
      <c r="L1174" s="147" t="s">
        <v>3306</v>
      </c>
      <c r="M1174" s="151">
        <v>58977.599999999999</v>
      </c>
      <c r="N1174" s="173">
        <f t="shared" si="18"/>
        <v>0</v>
      </c>
    </row>
    <row r="1175" spans="1:14" ht="12.75" customHeight="1" x14ac:dyDescent="0.2">
      <c r="A1175" s="201"/>
      <c r="B1175" s="201"/>
      <c r="C1175" s="149" t="s">
        <v>3307</v>
      </c>
      <c r="D1175" s="54" t="s">
        <v>3308</v>
      </c>
      <c r="E1175" s="147" t="s">
        <v>3309</v>
      </c>
      <c r="F1175" s="151">
        <v>64339.199999999997</v>
      </c>
      <c r="H1175" s="223"/>
      <c r="I1175" s="223"/>
      <c r="J1175" s="149" t="s">
        <v>3307</v>
      </c>
      <c r="K1175" s="54" t="s">
        <v>3308</v>
      </c>
      <c r="L1175" s="147" t="s">
        <v>3309</v>
      </c>
      <c r="M1175" s="151">
        <v>64339.199999999997</v>
      </c>
      <c r="N1175" s="173">
        <f t="shared" si="18"/>
        <v>0</v>
      </c>
    </row>
    <row r="1176" spans="1:14" ht="12.75" customHeight="1" x14ac:dyDescent="0.2">
      <c r="A1176" s="201"/>
      <c r="B1176" s="201"/>
      <c r="C1176" s="149" t="s">
        <v>3310</v>
      </c>
      <c r="D1176" s="54" t="s">
        <v>3311</v>
      </c>
      <c r="E1176" s="147" t="s">
        <v>3312</v>
      </c>
      <c r="F1176" s="151">
        <v>69700.800000000003</v>
      </c>
      <c r="H1176" s="223"/>
      <c r="I1176" s="223"/>
      <c r="J1176" s="149" t="s">
        <v>3310</v>
      </c>
      <c r="K1176" s="54" t="s">
        <v>3311</v>
      </c>
      <c r="L1176" s="147" t="s">
        <v>3312</v>
      </c>
      <c r="M1176" s="151">
        <v>69700.800000000003</v>
      </c>
      <c r="N1176" s="173">
        <f t="shared" si="18"/>
        <v>0</v>
      </c>
    </row>
    <row r="1177" spans="1:14" ht="12.75" customHeight="1" x14ac:dyDescent="0.2">
      <c r="A1177" s="201"/>
      <c r="B1177" s="201"/>
      <c r="C1177" s="149" t="s">
        <v>3313</v>
      </c>
      <c r="D1177" s="54" t="s">
        <v>3314</v>
      </c>
      <c r="E1177" s="147" t="s">
        <v>3315</v>
      </c>
      <c r="F1177" s="151">
        <v>75062.399999999994</v>
      </c>
      <c r="H1177" s="223"/>
      <c r="I1177" s="223"/>
      <c r="J1177" s="149" t="s">
        <v>3313</v>
      </c>
      <c r="K1177" s="54" t="s">
        <v>3314</v>
      </c>
      <c r="L1177" s="147" t="s">
        <v>3315</v>
      </c>
      <c r="M1177" s="151">
        <v>75062.399999999994</v>
      </c>
      <c r="N1177" s="173">
        <f t="shared" si="18"/>
        <v>0</v>
      </c>
    </row>
    <row r="1178" spans="1:14" ht="12.75" customHeight="1" x14ac:dyDescent="0.2">
      <c r="A1178" s="201"/>
      <c r="B1178" s="201"/>
      <c r="C1178" s="149" t="s">
        <v>3316</v>
      </c>
      <c r="D1178" s="54" t="s">
        <v>3317</v>
      </c>
      <c r="E1178" s="147" t="s">
        <v>3318</v>
      </c>
      <c r="F1178" s="151">
        <v>80424</v>
      </c>
      <c r="H1178" s="223"/>
      <c r="I1178" s="223"/>
      <c r="J1178" s="149" t="s">
        <v>3316</v>
      </c>
      <c r="K1178" s="54" t="s">
        <v>3317</v>
      </c>
      <c r="L1178" s="147" t="s">
        <v>3318</v>
      </c>
      <c r="M1178" s="151">
        <v>80424</v>
      </c>
      <c r="N1178" s="173">
        <f t="shared" si="18"/>
        <v>0</v>
      </c>
    </row>
    <row r="1179" spans="1:14" ht="12.75" customHeight="1" x14ac:dyDescent="0.2">
      <c r="A1179" s="201"/>
      <c r="B1179" s="201"/>
      <c r="C1179" s="149" t="s">
        <v>3319</v>
      </c>
      <c r="D1179" s="54" t="s">
        <v>3320</v>
      </c>
      <c r="E1179" s="147" t="s">
        <v>3321</v>
      </c>
      <c r="F1179" s="151">
        <v>85785.600000000006</v>
      </c>
      <c r="H1179" s="223"/>
      <c r="I1179" s="223"/>
      <c r="J1179" s="149" t="s">
        <v>3319</v>
      </c>
      <c r="K1179" s="54" t="s">
        <v>3320</v>
      </c>
      <c r="L1179" s="147" t="s">
        <v>3321</v>
      </c>
      <c r="M1179" s="151">
        <v>85785.600000000006</v>
      </c>
      <c r="N1179" s="173">
        <f t="shared" si="18"/>
        <v>0</v>
      </c>
    </row>
    <row r="1180" spans="1:14" ht="12.75" customHeight="1" x14ac:dyDescent="0.2">
      <c r="A1180" s="201"/>
      <c r="B1180" s="201"/>
      <c r="C1180" s="149" t="s">
        <v>3322</v>
      </c>
      <c r="D1180" s="54" t="s">
        <v>3323</v>
      </c>
      <c r="E1180" s="147" t="s">
        <v>3324</v>
      </c>
      <c r="F1180" s="151">
        <v>91147.199999999997</v>
      </c>
      <c r="H1180" s="223"/>
      <c r="I1180" s="223"/>
      <c r="J1180" s="149" t="s">
        <v>3322</v>
      </c>
      <c r="K1180" s="54" t="s">
        <v>3323</v>
      </c>
      <c r="L1180" s="147" t="s">
        <v>3324</v>
      </c>
      <c r="M1180" s="151">
        <v>91147.199999999997</v>
      </c>
      <c r="N1180" s="173">
        <f t="shared" si="18"/>
        <v>0</v>
      </c>
    </row>
    <row r="1181" spans="1:14" ht="12.75" customHeight="1" x14ac:dyDescent="0.2">
      <c r="A1181" s="201"/>
      <c r="B1181" s="201"/>
      <c r="C1181" s="149" t="s">
        <v>3325</v>
      </c>
      <c r="D1181" s="54" t="s">
        <v>3326</v>
      </c>
      <c r="E1181" s="147" t="s">
        <v>3327</v>
      </c>
      <c r="F1181" s="151">
        <v>96508.800000000003</v>
      </c>
      <c r="H1181" s="223"/>
      <c r="I1181" s="223"/>
      <c r="J1181" s="149" t="s">
        <v>3325</v>
      </c>
      <c r="K1181" s="54" t="s">
        <v>3326</v>
      </c>
      <c r="L1181" s="147" t="s">
        <v>3327</v>
      </c>
      <c r="M1181" s="151">
        <v>96508.800000000003</v>
      </c>
      <c r="N1181" s="173">
        <f t="shared" si="18"/>
        <v>0</v>
      </c>
    </row>
    <row r="1182" spans="1:14" ht="12.75" customHeight="1" x14ac:dyDescent="0.2">
      <c r="A1182" s="201"/>
      <c r="B1182" s="201"/>
      <c r="C1182" s="149" t="s">
        <v>3328</v>
      </c>
      <c r="D1182" s="54" t="s">
        <v>3329</v>
      </c>
      <c r="E1182" s="147" t="s">
        <v>3330</v>
      </c>
      <c r="F1182" s="151">
        <v>101870.39999999999</v>
      </c>
      <c r="H1182" s="223"/>
      <c r="I1182" s="223"/>
      <c r="J1182" s="149" t="s">
        <v>3328</v>
      </c>
      <c r="K1182" s="54" t="s">
        <v>3329</v>
      </c>
      <c r="L1182" s="147" t="s">
        <v>3330</v>
      </c>
      <c r="M1182" s="151">
        <v>101870.39999999999</v>
      </c>
      <c r="N1182" s="173">
        <f t="shared" si="18"/>
        <v>0</v>
      </c>
    </row>
    <row r="1183" spans="1:14" ht="12.75" customHeight="1" x14ac:dyDescent="0.2">
      <c r="A1183" s="201"/>
      <c r="B1183" s="201"/>
      <c r="C1183" s="149" t="s">
        <v>3331</v>
      </c>
      <c r="D1183" s="54"/>
      <c r="E1183" s="147" t="s">
        <v>3332</v>
      </c>
      <c r="F1183" s="151"/>
      <c r="H1183" s="223"/>
      <c r="I1183" s="223"/>
      <c r="J1183" s="149" t="s">
        <v>3331</v>
      </c>
      <c r="K1183" s="54"/>
      <c r="L1183" s="147" t="s">
        <v>3332</v>
      </c>
      <c r="M1183" s="151"/>
      <c r="N1183" s="173">
        <f t="shared" si="18"/>
        <v>0</v>
      </c>
    </row>
    <row r="1184" spans="1:14" ht="12.75" customHeight="1" x14ac:dyDescent="0.2">
      <c r="A1184" s="201"/>
      <c r="B1184" s="201"/>
      <c r="C1184" s="149" t="s">
        <v>3333</v>
      </c>
      <c r="D1184" s="54" t="s">
        <v>3334</v>
      </c>
      <c r="E1184" s="147" t="s">
        <v>3335</v>
      </c>
      <c r="F1184" s="151">
        <v>109912.8</v>
      </c>
      <c r="H1184" s="223"/>
      <c r="I1184" s="223"/>
      <c r="J1184" s="149" t="s">
        <v>3333</v>
      </c>
      <c r="K1184" s="54" t="s">
        <v>3334</v>
      </c>
      <c r="L1184" s="147" t="s">
        <v>3335</v>
      </c>
      <c r="M1184" s="151">
        <v>109912.8</v>
      </c>
      <c r="N1184" s="173">
        <f t="shared" si="18"/>
        <v>0</v>
      </c>
    </row>
    <row r="1185" spans="1:14" ht="12.75" customHeight="1" x14ac:dyDescent="0.2">
      <c r="A1185" s="201"/>
      <c r="B1185" s="201"/>
      <c r="C1185" s="149" t="s">
        <v>3336</v>
      </c>
      <c r="D1185" s="54" t="s">
        <v>3337</v>
      </c>
      <c r="E1185" s="147" t="s">
        <v>3338</v>
      </c>
      <c r="F1185" s="151">
        <v>120636</v>
      </c>
      <c r="H1185" s="223"/>
      <c r="I1185" s="223"/>
      <c r="J1185" s="149" t="s">
        <v>3336</v>
      </c>
      <c r="K1185" s="54" t="s">
        <v>3337</v>
      </c>
      <c r="L1185" s="147" t="s">
        <v>3338</v>
      </c>
      <c r="M1185" s="151">
        <v>120636</v>
      </c>
      <c r="N1185" s="173">
        <f t="shared" si="18"/>
        <v>0</v>
      </c>
    </row>
    <row r="1186" spans="1:14" ht="12.75" customHeight="1" x14ac:dyDescent="0.2">
      <c r="A1186" s="201"/>
      <c r="B1186" s="201"/>
      <c r="C1186" s="149" t="s">
        <v>3339</v>
      </c>
      <c r="D1186" s="54" t="s">
        <v>3340</v>
      </c>
      <c r="E1186" s="147" t="s">
        <v>3341</v>
      </c>
      <c r="F1186" s="151">
        <v>131359.20000000001</v>
      </c>
      <c r="H1186" s="223"/>
      <c r="I1186" s="223"/>
      <c r="J1186" s="149" t="s">
        <v>3339</v>
      </c>
      <c r="K1186" s="54" t="s">
        <v>3340</v>
      </c>
      <c r="L1186" s="147" t="s">
        <v>3341</v>
      </c>
      <c r="M1186" s="151">
        <v>131359.20000000001</v>
      </c>
      <c r="N1186" s="173">
        <f t="shared" si="18"/>
        <v>0</v>
      </c>
    </row>
    <row r="1187" spans="1:14" ht="63.75" customHeight="1" x14ac:dyDescent="0.2">
      <c r="A1187" s="201"/>
      <c r="B1187" s="201"/>
      <c r="C1187" s="149" t="s">
        <v>3342</v>
      </c>
      <c r="D1187" s="54" t="s">
        <v>3343</v>
      </c>
      <c r="E1187" s="147" t="s">
        <v>3344</v>
      </c>
      <c r="F1187" s="151">
        <v>142082.4</v>
      </c>
      <c r="H1187" s="223"/>
      <c r="I1187" s="223"/>
      <c r="J1187" s="149" t="s">
        <v>3342</v>
      </c>
      <c r="K1187" s="54" t="s">
        <v>3343</v>
      </c>
      <c r="L1187" s="147" t="s">
        <v>3344</v>
      </c>
      <c r="M1187" s="151">
        <v>142082.4</v>
      </c>
      <c r="N1187" s="173">
        <f t="shared" si="18"/>
        <v>0</v>
      </c>
    </row>
    <row r="1188" spans="1:14" ht="51" customHeight="1" x14ac:dyDescent="0.2">
      <c r="A1188" s="201"/>
      <c r="B1188" s="201"/>
      <c r="C1188" s="149" t="s">
        <v>3345</v>
      </c>
      <c r="D1188" s="54" t="s">
        <v>3346</v>
      </c>
      <c r="E1188" s="147" t="s">
        <v>3347</v>
      </c>
      <c r="F1188" s="151">
        <v>155486.39999999999</v>
      </c>
      <c r="H1188" s="223"/>
      <c r="I1188" s="223"/>
      <c r="J1188" s="149" t="s">
        <v>3345</v>
      </c>
      <c r="K1188" s="54" t="s">
        <v>3346</v>
      </c>
      <c r="L1188" s="147" t="s">
        <v>3347</v>
      </c>
      <c r="M1188" s="151">
        <v>155486.39999999999</v>
      </c>
      <c r="N1188" s="173">
        <f t="shared" si="18"/>
        <v>0</v>
      </c>
    </row>
    <row r="1189" spans="1:14" ht="38.25" customHeight="1" x14ac:dyDescent="0.2">
      <c r="A1189" s="201"/>
      <c r="B1189" s="201"/>
      <c r="C1189" s="149" t="s">
        <v>3348</v>
      </c>
      <c r="D1189" s="54" t="s">
        <v>3349</v>
      </c>
      <c r="E1189" s="147" t="s">
        <v>3350</v>
      </c>
      <c r="F1189" s="151">
        <v>176932.8</v>
      </c>
      <c r="H1189" s="223"/>
      <c r="I1189" s="223"/>
      <c r="J1189" s="149" t="s">
        <v>3348</v>
      </c>
      <c r="K1189" s="54" t="s">
        <v>3349</v>
      </c>
      <c r="L1189" s="147" t="s">
        <v>3350</v>
      </c>
      <c r="M1189" s="151">
        <v>176932.8</v>
      </c>
      <c r="N1189" s="173">
        <f t="shared" si="18"/>
        <v>0</v>
      </c>
    </row>
    <row r="1190" spans="1:14" ht="25.5" customHeight="1" x14ac:dyDescent="0.2">
      <c r="A1190" s="201"/>
      <c r="B1190" s="201"/>
      <c r="C1190" s="149" t="s">
        <v>3351</v>
      </c>
      <c r="D1190" s="54" t="s">
        <v>3352</v>
      </c>
      <c r="E1190" s="147" t="s">
        <v>3353</v>
      </c>
      <c r="F1190" s="151">
        <v>207315.20000000001</v>
      </c>
      <c r="H1190" s="223"/>
      <c r="I1190" s="223"/>
      <c r="J1190" s="149" t="s">
        <v>3351</v>
      </c>
      <c r="K1190" s="54" t="s">
        <v>3352</v>
      </c>
      <c r="L1190" s="147" t="s">
        <v>3353</v>
      </c>
      <c r="M1190" s="151">
        <v>207315.20000000001</v>
      </c>
      <c r="N1190" s="173">
        <f t="shared" si="18"/>
        <v>0</v>
      </c>
    </row>
    <row r="1191" spans="1:14" ht="12.75" customHeight="1" x14ac:dyDescent="0.2">
      <c r="A1191" s="201"/>
      <c r="B1191" s="201"/>
      <c r="C1191" s="149" t="s">
        <v>3354</v>
      </c>
      <c r="D1191" s="54" t="s">
        <v>3355</v>
      </c>
      <c r="E1191" s="147" t="s">
        <v>3356</v>
      </c>
      <c r="F1191" s="151">
        <v>250208</v>
      </c>
      <c r="H1191" s="223"/>
      <c r="I1191" s="223"/>
      <c r="J1191" s="149" t="s">
        <v>3354</v>
      </c>
      <c r="K1191" s="54" t="s">
        <v>3355</v>
      </c>
      <c r="L1191" s="147" t="s">
        <v>3356</v>
      </c>
      <c r="M1191" s="151">
        <v>250208</v>
      </c>
      <c r="N1191" s="173">
        <f t="shared" si="18"/>
        <v>0</v>
      </c>
    </row>
    <row r="1192" spans="1:14" ht="12.75" customHeight="1" x14ac:dyDescent="0.2">
      <c r="A1192" s="201"/>
      <c r="B1192" s="201"/>
      <c r="C1192" s="149" t="s">
        <v>3357</v>
      </c>
      <c r="D1192" s="54" t="s">
        <v>3358</v>
      </c>
      <c r="E1192" s="147" t="s">
        <v>3359</v>
      </c>
      <c r="F1192" s="151">
        <v>307398.40000000002</v>
      </c>
      <c r="H1192" s="223"/>
      <c r="I1192" s="223"/>
      <c r="J1192" s="149" t="s">
        <v>3357</v>
      </c>
      <c r="K1192" s="54" t="s">
        <v>3358</v>
      </c>
      <c r="L1192" s="147" t="s">
        <v>3359</v>
      </c>
      <c r="M1192" s="151">
        <v>307398.40000000002</v>
      </c>
      <c r="N1192" s="173">
        <f t="shared" si="18"/>
        <v>0</v>
      </c>
    </row>
    <row r="1193" spans="1:14" ht="12.75" customHeight="1" x14ac:dyDescent="0.2">
      <c r="A1193" s="201"/>
      <c r="B1193" s="201"/>
      <c r="C1193" s="149" t="s">
        <v>3360</v>
      </c>
      <c r="D1193" s="54" t="s">
        <v>3361</v>
      </c>
      <c r="E1193" s="147" t="s">
        <v>3362</v>
      </c>
      <c r="F1193" s="151">
        <v>393184</v>
      </c>
      <c r="H1193" s="223"/>
      <c r="I1193" s="223"/>
      <c r="J1193" s="149" t="s">
        <v>3360</v>
      </c>
      <c r="K1193" s="54" t="s">
        <v>3361</v>
      </c>
      <c r="L1193" s="147" t="s">
        <v>3362</v>
      </c>
      <c r="M1193" s="151">
        <v>393184</v>
      </c>
      <c r="N1193" s="173">
        <f t="shared" si="18"/>
        <v>0</v>
      </c>
    </row>
    <row r="1194" spans="1:14" ht="25.5" customHeight="1" x14ac:dyDescent="0.2">
      <c r="A1194" s="202"/>
      <c r="B1194" s="202"/>
      <c r="C1194" s="149" t="s">
        <v>3363</v>
      </c>
      <c r="D1194" s="54" t="s">
        <v>3364</v>
      </c>
      <c r="E1194" s="147" t="s">
        <v>3365</v>
      </c>
      <c r="F1194" s="151">
        <v>478969.59999999998</v>
      </c>
      <c r="H1194" s="223"/>
      <c r="I1194" s="223"/>
      <c r="J1194" s="149" t="s">
        <v>3363</v>
      </c>
      <c r="K1194" s="54" t="s">
        <v>3364</v>
      </c>
      <c r="L1194" s="147" t="s">
        <v>3365</v>
      </c>
      <c r="M1194" s="151">
        <v>478969.59999999998</v>
      </c>
      <c r="N1194" s="173">
        <f t="shared" si="18"/>
        <v>0</v>
      </c>
    </row>
    <row r="1195" spans="1:14" ht="12.75" customHeight="1" x14ac:dyDescent="0.2">
      <c r="A1195" s="203" t="s">
        <v>131</v>
      </c>
      <c r="B1195" s="203" t="s">
        <v>132</v>
      </c>
      <c r="C1195" s="149"/>
      <c r="D1195" s="54"/>
      <c r="E1195" s="212" t="s">
        <v>3366</v>
      </c>
      <c r="F1195" s="213"/>
      <c r="H1195" s="228" t="s">
        <v>131</v>
      </c>
      <c r="I1195" s="228" t="s">
        <v>132</v>
      </c>
      <c r="J1195" s="149"/>
      <c r="K1195" s="54"/>
      <c r="L1195" s="231" t="s">
        <v>3366</v>
      </c>
      <c r="M1195" s="225"/>
      <c r="N1195" s="173">
        <f t="shared" si="18"/>
        <v>0</v>
      </c>
    </row>
    <row r="1196" spans="1:14" ht="12.75" customHeight="1" x14ac:dyDescent="0.2">
      <c r="A1196" s="201"/>
      <c r="B1196" s="201"/>
      <c r="C1196" s="149" t="s">
        <v>3367</v>
      </c>
      <c r="D1196" s="54" t="s">
        <v>3368</v>
      </c>
      <c r="E1196" s="147" t="s">
        <v>3369</v>
      </c>
      <c r="F1196" s="151">
        <v>927.04</v>
      </c>
      <c r="H1196" s="223"/>
      <c r="I1196" s="223"/>
      <c r="J1196" s="149" t="s">
        <v>3367</v>
      </c>
      <c r="K1196" s="54" t="s">
        <v>3368</v>
      </c>
      <c r="L1196" s="147" t="s">
        <v>3369</v>
      </c>
      <c r="M1196" s="151">
        <v>875.66</v>
      </c>
      <c r="N1196" s="173">
        <f t="shared" si="18"/>
        <v>51.379999999999995</v>
      </c>
    </row>
    <row r="1197" spans="1:14" ht="12.75" customHeight="1" x14ac:dyDescent="0.2">
      <c r="A1197" s="201"/>
      <c r="B1197" s="201"/>
      <c r="C1197" s="149" t="s">
        <v>3370</v>
      </c>
      <c r="D1197" s="54" t="s">
        <v>3371</v>
      </c>
      <c r="E1197" s="147" t="s">
        <v>3372</v>
      </c>
      <c r="F1197" s="151">
        <v>1622.32</v>
      </c>
      <c r="H1197" s="223"/>
      <c r="I1197" s="223"/>
      <c r="J1197" s="149" t="s">
        <v>3370</v>
      </c>
      <c r="K1197" s="54" t="s">
        <v>3371</v>
      </c>
      <c r="L1197" s="147" t="s">
        <v>3372</v>
      </c>
      <c r="M1197" s="151">
        <v>1612.63</v>
      </c>
      <c r="N1197" s="173">
        <f t="shared" si="18"/>
        <v>9.6899999999998272</v>
      </c>
    </row>
    <row r="1198" spans="1:14" ht="38.25" customHeight="1" x14ac:dyDescent="0.2">
      <c r="A1198" s="201"/>
      <c r="B1198" s="201"/>
      <c r="C1198" s="149" t="s">
        <v>3373</v>
      </c>
      <c r="D1198" s="54" t="s">
        <v>3374</v>
      </c>
      <c r="E1198" s="147" t="s">
        <v>1515</v>
      </c>
      <c r="F1198" s="151">
        <v>2317.6</v>
      </c>
      <c r="H1198" s="223"/>
      <c r="I1198" s="223"/>
      <c r="J1198" s="149" t="s">
        <v>3373</v>
      </c>
      <c r="K1198" s="54" t="s">
        <v>3374</v>
      </c>
      <c r="L1198" s="147" t="s">
        <v>1515</v>
      </c>
      <c r="M1198" s="151">
        <v>2303.75</v>
      </c>
      <c r="N1198" s="173">
        <f t="shared" si="18"/>
        <v>13.849999999999909</v>
      </c>
    </row>
    <row r="1199" spans="1:14" ht="12.75" customHeight="1" x14ac:dyDescent="0.2">
      <c r="A1199" s="201"/>
      <c r="B1199" s="201"/>
      <c r="C1199" s="149" t="s">
        <v>3375</v>
      </c>
      <c r="D1199" s="54" t="s">
        <v>3376</v>
      </c>
      <c r="E1199" s="147" t="s">
        <v>1518</v>
      </c>
      <c r="F1199" s="151">
        <v>3012.88</v>
      </c>
      <c r="H1199" s="223"/>
      <c r="I1199" s="223"/>
      <c r="J1199" s="149" t="s">
        <v>3375</v>
      </c>
      <c r="K1199" s="54" t="s">
        <v>3376</v>
      </c>
      <c r="L1199" s="147" t="s">
        <v>1518</v>
      </c>
      <c r="M1199" s="151">
        <v>2994.88</v>
      </c>
      <c r="N1199" s="173">
        <f t="shared" si="18"/>
        <v>18</v>
      </c>
    </row>
    <row r="1200" spans="1:14" ht="12.75" customHeight="1" x14ac:dyDescent="0.2">
      <c r="A1200" s="201"/>
      <c r="B1200" s="201"/>
      <c r="C1200" s="149" t="s">
        <v>3377</v>
      </c>
      <c r="D1200" s="54" t="s">
        <v>3378</v>
      </c>
      <c r="E1200" s="147" t="s">
        <v>1521</v>
      </c>
      <c r="F1200" s="151">
        <v>3708.16</v>
      </c>
      <c r="H1200" s="223"/>
      <c r="I1200" s="223"/>
      <c r="J1200" s="149" t="s">
        <v>3377</v>
      </c>
      <c r="K1200" s="54" t="s">
        <v>3378</v>
      </c>
      <c r="L1200" s="147" t="s">
        <v>1521</v>
      </c>
      <c r="M1200" s="151">
        <v>3686</v>
      </c>
      <c r="N1200" s="173">
        <f t="shared" si="18"/>
        <v>22.159999999999854</v>
      </c>
    </row>
    <row r="1201" spans="1:14" ht="12.75" customHeight="1" x14ac:dyDescent="0.2">
      <c r="A1201" s="201"/>
      <c r="B1201" s="201"/>
      <c r="C1201" s="149" t="s">
        <v>3379</v>
      </c>
      <c r="D1201" s="54" t="s">
        <v>3380</v>
      </c>
      <c r="E1201" s="147" t="s">
        <v>3381</v>
      </c>
      <c r="F1201" s="151">
        <v>4403.4399999999996</v>
      </c>
      <c r="H1201" s="223"/>
      <c r="I1201" s="223"/>
      <c r="J1201" s="149" t="s">
        <v>3379</v>
      </c>
      <c r="K1201" s="54" t="s">
        <v>3380</v>
      </c>
      <c r="L1201" s="147" t="s">
        <v>3381</v>
      </c>
      <c r="M1201" s="151">
        <v>4377.13</v>
      </c>
      <c r="N1201" s="173">
        <f t="shared" si="18"/>
        <v>26.309999999999491</v>
      </c>
    </row>
    <row r="1202" spans="1:14" ht="12.75" customHeight="1" x14ac:dyDescent="0.2">
      <c r="A1202" s="201"/>
      <c r="B1202" s="201"/>
      <c r="C1202" s="149" t="s">
        <v>3382</v>
      </c>
      <c r="D1202" s="54" t="s">
        <v>3383</v>
      </c>
      <c r="E1202" s="147" t="s">
        <v>3384</v>
      </c>
      <c r="F1202" s="151">
        <v>5083.66</v>
      </c>
      <c r="H1202" s="223"/>
      <c r="I1202" s="223"/>
      <c r="J1202" s="149" t="s">
        <v>3382</v>
      </c>
      <c r="K1202" s="54" t="s">
        <v>3383</v>
      </c>
      <c r="L1202" s="147" t="s">
        <v>3384</v>
      </c>
      <c r="M1202" s="151">
        <v>5019.87</v>
      </c>
      <c r="N1202" s="173">
        <f t="shared" si="18"/>
        <v>63.789999999999964</v>
      </c>
    </row>
    <row r="1203" spans="1:14" ht="25.5" customHeight="1" x14ac:dyDescent="0.2">
      <c r="A1203" s="201"/>
      <c r="B1203" s="201"/>
      <c r="C1203" s="149" t="s">
        <v>3385</v>
      </c>
      <c r="D1203" s="54" t="s">
        <v>3386</v>
      </c>
      <c r="E1203" s="147" t="s">
        <v>3387</v>
      </c>
      <c r="F1203" s="151">
        <v>5794</v>
      </c>
      <c r="H1203" s="223"/>
      <c r="I1203" s="223"/>
      <c r="J1203" s="149" t="s">
        <v>3385</v>
      </c>
      <c r="K1203" s="54" t="s">
        <v>3386</v>
      </c>
      <c r="L1203" s="147" t="s">
        <v>3387</v>
      </c>
      <c r="M1203" s="151">
        <v>5759.38</v>
      </c>
      <c r="N1203" s="173">
        <f t="shared" si="18"/>
        <v>34.619999999999891</v>
      </c>
    </row>
    <row r="1204" spans="1:14" ht="25.5" customHeight="1" x14ac:dyDescent="0.2">
      <c r="A1204" s="201"/>
      <c r="B1204" s="201"/>
      <c r="C1204" s="149" t="s">
        <v>3388</v>
      </c>
      <c r="D1204" s="54" t="s">
        <v>3389</v>
      </c>
      <c r="E1204" s="147" t="s">
        <v>3390</v>
      </c>
      <c r="F1204" s="151">
        <v>6489.28</v>
      </c>
      <c r="H1204" s="223"/>
      <c r="I1204" s="223"/>
      <c r="J1204" s="149" t="s">
        <v>3388</v>
      </c>
      <c r="K1204" s="54" t="s">
        <v>3389</v>
      </c>
      <c r="L1204" s="147" t="s">
        <v>3390</v>
      </c>
      <c r="M1204" s="151">
        <v>6450.5</v>
      </c>
      <c r="N1204" s="173">
        <f t="shared" si="18"/>
        <v>38.779999999999745</v>
      </c>
    </row>
    <row r="1205" spans="1:14" ht="25.5" customHeight="1" x14ac:dyDescent="0.2">
      <c r="A1205" s="201"/>
      <c r="B1205" s="201"/>
      <c r="C1205" s="149" t="s">
        <v>3391</v>
      </c>
      <c r="D1205" s="54" t="s">
        <v>3392</v>
      </c>
      <c r="E1205" s="147" t="s">
        <v>3393</v>
      </c>
      <c r="F1205" s="151">
        <v>7184.56</v>
      </c>
      <c r="H1205" s="223"/>
      <c r="I1205" s="223"/>
      <c r="J1205" s="149" t="s">
        <v>3391</v>
      </c>
      <c r="K1205" s="54" t="s">
        <v>3392</v>
      </c>
      <c r="L1205" s="147" t="s">
        <v>3393</v>
      </c>
      <c r="M1205" s="151">
        <v>7141.63</v>
      </c>
      <c r="N1205" s="173">
        <f t="shared" si="18"/>
        <v>42.930000000000291</v>
      </c>
    </row>
    <row r="1206" spans="1:14" ht="25.5" customHeight="1" x14ac:dyDescent="0.2">
      <c r="A1206" s="201"/>
      <c r="B1206" s="201"/>
      <c r="C1206" s="149" t="s">
        <v>3394</v>
      </c>
      <c r="D1206" s="54" t="s">
        <v>3395</v>
      </c>
      <c r="E1206" s="147" t="s">
        <v>3396</v>
      </c>
      <c r="F1206" s="151">
        <v>7879.84</v>
      </c>
      <c r="H1206" s="223"/>
      <c r="I1206" s="223"/>
      <c r="J1206" s="149" t="s">
        <v>3394</v>
      </c>
      <c r="K1206" s="54" t="s">
        <v>3395</v>
      </c>
      <c r="L1206" s="147" t="s">
        <v>3396</v>
      </c>
      <c r="M1206" s="151">
        <v>7832.75</v>
      </c>
      <c r="N1206" s="173">
        <f t="shared" si="18"/>
        <v>47.090000000000146</v>
      </c>
    </row>
    <row r="1207" spans="1:14" ht="25.5" customHeight="1" x14ac:dyDescent="0.2">
      <c r="A1207" s="201"/>
      <c r="B1207" s="201"/>
      <c r="C1207" s="149" t="s">
        <v>3397</v>
      </c>
      <c r="D1207" s="54" t="s">
        <v>3398</v>
      </c>
      <c r="E1207" s="147" t="s">
        <v>3399</v>
      </c>
      <c r="F1207" s="151">
        <v>8575.1200000000008</v>
      </c>
      <c r="H1207" s="223"/>
      <c r="I1207" s="223"/>
      <c r="J1207" s="149" t="s">
        <v>3397</v>
      </c>
      <c r="K1207" s="54" t="s">
        <v>3398</v>
      </c>
      <c r="L1207" s="147" t="s">
        <v>3399</v>
      </c>
      <c r="M1207" s="151">
        <v>8523.8799999999992</v>
      </c>
      <c r="N1207" s="173">
        <f t="shared" si="18"/>
        <v>51.240000000001601</v>
      </c>
    </row>
    <row r="1208" spans="1:14" ht="25.5" customHeight="1" x14ac:dyDescent="0.2">
      <c r="A1208" s="201"/>
      <c r="B1208" s="201"/>
      <c r="C1208" s="149" t="s">
        <v>3400</v>
      </c>
      <c r="D1208" s="54" t="s">
        <v>3401</v>
      </c>
      <c r="E1208" s="147" t="s">
        <v>3402</v>
      </c>
      <c r="F1208" s="151">
        <v>9270.4</v>
      </c>
      <c r="H1208" s="223"/>
      <c r="I1208" s="223"/>
      <c r="J1208" s="149" t="s">
        <v>3400</v>
      </c>
      <c r="K1208" s="54" t="s">
        <v>3401</v>
      </c>
      <c r="L1208" s="147" t="s">
        <v>3402</v>
      </c>
      <c r="M1208" s="151">
        <v>9215</v>
      </c>
      <c r="N1208" s="173">
        <f t="shared" si="18"/>
        <v>55.399999999999636</v>
      </c>
    </row>
    <row r="1209" spans="1:14" ht="25.5" customHeight="1" x14ac:dyDescent="0.2">
      <c r="A1209" s="201"/>
      <c r="B1209" s="201"/>
      <c r="C1209" s="149" t="s">
        <v>3403</v>
      </c>
      <c r="D1209" s="54" t="s">
        <v>3404</v>
      </c>
      <c r="E1209" s="147" t="s">
        <v>3405</v>
      </c>
      <c r="F1209" s="151">
        <v>9965.68</v>
      </c>
      <c r="H1209" s="223"/>
      <c r="I1209" s="223"/>
      <c r="J1209" s="149" t="s">
        <v>3403</v>
      </c>
      <c r="K1209" s="54" t="s">
        <v>3404</v>
      </c>
      <c r="L1209" s="147" t="s">
        <v>3405</v>
      </c>
      <c r="M1209" s="151">
        <v>9906.1299999999992</v>
      </c>
      <c r="N1209" s="173">
        <f t="shared" si="18"/>
        <v>59.550000000001091</v>
      </c>
    </row>
    <row r="1210" spans="1:14" ht="25.5" customHeight="1" x14ac:dyDescent="0.2">
      <c r="A1210" s="201"/>
      <c r="B1210" s="201"/>
      <c r="C1210" s="149" t="s">
        <v>3406</v>
      </c>
      <c r="D1210" s="54" t="s">
        <v>3407</v>
      </c>
      <c r="E1210" s="147" t="s">
        <v>3408</v>
      </c>
      <c r="F1210" s="151">
        <v>10660.96</v>
      </c>
      <c r="H1210" s="223"/>
      <c r="I1210" s="223"/>
      <c r="J1210" s="149" t="s">
        <v>3406</v>
      </c>
      <c r="K1210" s="54" t="s">
        <v>3407</v>
      </c>
      <c r="L1210" s="147" t="s">
        <v>3408</v>
      </c>
      <c r="M1210" s="151">
        <v>10597.25</v>
      </c>
      <c r="N1210" s="173">
        <f t="shared" si="18"/>
        <v>63.709999999999127</v>
      </c>
    </row>
    <row r="1211" spans="1:14" ht="25.5" customHeight="1" x14ac:dyDescent="0.2">
      <c r="A1211" s="201"/>
      <c r="B1211" s="201"/>
      <c r="C1211" s="149" t="s">
        <v>3409</v>
      </c>
      <c r="D1211" s="54" t="s">
        <v>3410</v>
      </c>
      <c r="E1211" s="147" t="s">
        <v>3411</v>
      </c>
      <c r="F1211" s="151">
        <v>11356.24</v>
      </c>
      <c r="H1211" s="223"/>
      <c r="I1211" s="223"/>
      <c r="J1211" s="149" t="s">
        <v>3409</v>
      </c>
      <c r="K1211" s="54" t="s">
        <v>3410</v>
      </c>
      <c r="L1211" s="147" t="s">
        <v>3411</v>
      </c>
      <c r="M1211" s="151">
        <v>11288.38</v>
      </c>
      <c r="N1211" s="173">
        <f t="shared" si="18"/>
        <v>67.860000000000582</v>
      </c>
    </row>
    <row r="1212" spans="1:14" ht="25.5" customHeight="1" x14ac:dyDescent="0.2">
      <c r="A1212" s="202"/>
      <c r="B1212" s="202"/>
      <c r="C1212" s="149" t="s">
        <v>3412</v>
      </c>
      <c r="D1212" s="54" t="s">
        <v>3413</v>
      </c>
      <c r="E1212" s="147" t="s">
        <v>3414</v>
      </c>
      <c r="F1212" s="151">
        <v>12051.52</v>
      </c>
      <c r="H1212" s="223"/>
      <c r="I1212" s="223"/>
      <c r="J1212" s="149" t="s">
        <v>3412</v>
      </c>
      <c r="K1212" s="54" t="s">
        <v>3413</v>
      </c>
      <c r="L1212" s="147" t="s">
        <v>3414</v>
      </c>
      <c r="M1212" s="151">
        <v>11979.5</v>
      </c>
      <c r="N1212" s="173">
        <f t="shared" si="18"/>
        <v>72.020000000000437</v>
      </c>
    </row>
    <row r="1213" spans="1:14" ht="25.5" customHeight="1" x14ac:dyDescent="0.2">
      <c r="A1213" s="203" t="s">
        <v>133</v>
      </c>
      <c r="B1213" s="203" t="s">
        <v>134</v>
      </c>
      <c r="C1213" s="149"/>
      <c r="D1213" s="54"/>
      <c r="E1213" s="212" t="s">
        <v>3415</v>
      </c>
      <c r="F1213" s="213"/>
      <c r="H1213" s="203" t="s">
        <v>133</v>
      </c>
      <c r="I1213" s="203" t="s">
        <v>134</v>
      </c>
      <c r="J1213" s="149"/>
      <c r="K1213" s="54"/>
      <c r="L1213" s="231" t="s">
        <v>3415</v>
      </c>
      <c r="M1213" s="225"/>
      <c r="N1213" s="173">
        <f t="shared" si="18"/>
        <v>0</v>
      </c>
    </row>
    <row r="1214" spans="1:14" ht="25.5" customHeight="1" x14ac:dyDescent="0.2">
      <c r="A1214" s="201"/>
      <c r="B1214" s="201"/>
      <c r="C1214" s="149" t="s">
        <v>3416</v>
      </c>
      <c r="D1214" s="54" t="s">
        <v>3417</v>
      </c>
      <c r="E1214" s="147" t="s">
        <v>3418</v>
      </c>
      <c r="F1214" s="151">
        <v>327.62</v>
      </c>
      <c r="H1214" s="220"/>
      <c r="I1214" s="220"/>
      <c r="J1214" s="149" t="s">
        <v>3416</v>
      </c>
      <c r="K1214" s="54" t="s">
        <v>3417</v>
      </c>
      <c r="L1214" s="147" t="s">
        <v>3418</v>
      </c>
      <c r="M1214" s="151">
        <v>324.23</v>
      </c>
      <c r="N1214" s="173">
        <f t="shared" si="18"/>
        <v>3.3899999999999864</v>
      </c>
    </row>
    <row r="1215" spans="1:14" ht="25.5" customHeight="1" x14ac:dyDescent="0.2">
      <c r="A1215" s="201"/>
      <c r="B1215" s="201"/>
      <c r="C1215" s="149" t="s">
        <v>3419</v>
      </c>
      <c r="D1215" s="54" t="s">
        <v>3420</v>
      </c>
      <c r="E1215" s="147" t="s">
        <v>3421</v>
      </c>
      <c r="F1215" s="151">
        <v>655.25</v>
      </c>
      <c r="H1215" s="220"/>
      <c r="I1215" s="220"/>
      <c r="J1215" s="149" t="s">
        <v>3419</v>
      </c>
      <c r="K1215" s="54" t="s">
        <v>3420</v>
      </c>
      <c r="L1215" s="147" t="s">
        <v>3421</v>
      </c>
      <c r="M1215" s="151">
        <v>648.46</v>
      </c>
      <c r="N1215" s="173">
        <f t="shared" si="18"/>
        <v>6.7899999999999636</v>
      </c>
    </row>
    <row r="1216" spans="1:14" ht="25.5" customHeight="1" x14ac:dyDescent="0.2">
      <c r="A1216" s="201"/>
      <c r="B1216" s="201"/>
      <c r="C1216" s="149" t="s">
        <v>3422</v>
      </c>
      <c r="D1216" s="54" t="s">
        <v>3423</v>
      </c>
      <c r="E1216" s="147" t="s">
        <v>3424</v>
      </c>
      <c r="F1216" s="151">
        <v>982.87</v>
      </c>
      <c r="H1216" s="220"/>
      <c r="I1216" s="220"/>
      <c r="J1216" s="149" t="s">
        <v>3422</v>
      </c>
      <c r="K1216" s="54" t="s">
        <v>3423</v>
      </c>
      <c r="L1216" s="147" t="s">
        <v>3424</v>
      </c>
      <c r="M1216" s="151">
        <v>972.68</v>
      </c>
      <c r="N1216" s="173">
        <f t="shared" si="18"/>
        <v>10.190000000000055</v>
      </c>
    </row>
    <row r="1217" spans="1:14" ht="25.5" customHeight="1" x14ac:dyDescent="0.2">
      <c r="A1217" s="201"/>
      <c r="B1217" s="201"/>
      <c r="C1217" s="149" t="s">
        <v>3425</v>
      </c>
      <c r="D1217" s="54" t="s">
        <v>3426</v>
      </c>
      <c r="E1217" s="147" t="s">
        <v>3427</v>
      </c>
      <c r="F1217" s="151">
        <v>1419.7</v>
      </c>
      <c r="H1217" s="220"/>
      <c r="I1217" s="220"/>
      <c r="J1217" s="149" t="s">
        <v>3425</v>
      </c>
      <c r="K1217" s="54" t="s">
        <v>3426</v>
      </c>
      <c r="L1217" s="147" t="s">
        <v>3427</v>
      </c>
      <c r="M1217" s="151">
        <v>1404.99</v>
      </c>
      <c r="N1217" s="173">
        <f t="shared" si="18"/>
        <v>14.710000000000036</v>
      </c>
    </row>
    <row r="1218" spans="1:14" ht="25.5" customHeight="1" x14ac:dyDescent="0.2">
      <c r="A1218" s="201"/>
      <c r="B1218" s="201"/>
      <c r="C1218" s="149" t="s">
        <v>3428</v>
      </c>
      <c r="D1218" s="54" t="s">
        <v>3429</v>
      </c>
      <c r="E1218" s="147" t="s">
        <v>3430</v>
      </c>
      <c r="F1218" s="151">
        <v>1856.54</v>
      </c>
      <c r="H1218" s="220"/>
      <c r="I1218" s="220"/>
      <c r="J1218" s="149" t="s">
        <v>3428</v>
      </c>
      <c r="K1218" s="54" t="s">
        <v>3429</v>
      </c>
      <c r="L1218" s="147" t="s">
        <v>3430</v>
      </c>
      <c r="M1218" s="151">
        <v>1837.29</v>
      </c>
      <c r="N1218" s="173">
        <f t="shared" si="18"/>
        <v>19.25</v>
      </c>
    </row>
    <row r="1219" spans="1:14" ht="25.5" customHeight="1" x14ac:dyDescent="0.2">
      <c r="A1219" s="201"/>
      <c r="B1219" s="201"/>
      <c r="C1219" s="149" t="s">
        <v>3431</v>
      </c>
      <c r="D1219" s="54" t="s">
        <v>3432</v>
      </c>
      <c r="E1219" s="147" t="s">
        <v>3433</v>
      </c>
      <c r="F1219" s="151">
        <v>2208.4</v>
      </c>
      <c r="H1219" s="220"/>
      <c r="I1219" s="220"/>
      <c r="J1219" s="149" t="s">
        <v>3431</v>
      </c>
      <c r="K1219" s="54" t="s">
        <v>3432</v>
      </c>
      <c r="L1219" s="147" t="s">
        <v>3433</v>
      </c>
      <c r="M1219" s="151">
        <v>2255.92</v>
      </c>
      <c r="N1219" s="173">
        <f t="shared" si="18"/>
        <v>-47.519999999999982</v>
      </c>
    </row>
    <row r="1220" spans="1:14" ht="25.5" customHeight="1" x14ac:dyDescent="0.2">
      <c r="A1220" s="201"/>
      <c r="B1220" s="201"/>
      <c r="C1220" s="149" t="s">
        <v>3434</v>
      </c>
      <c r="D1220" s="54" t="s">
        <v>3435</v>
      </c>
      <c r="E1220" s="147" t="s">
        <v>3436</v>
      </c>
      <c r="F1220" s="151">
        <v>2730.2</v>
      </c>
      <c r="H1220" s="220"/>
      <c r="I1220" s="220"/>
      <c r="J1220" s="149" t="s">
        <v>3434</v>
      </c>
      <c r="K1220" s="54" t="s">
        <v>3435</v>
      </c>
      <c r="L1220" s="147" t="s">
        <v>3436</v>
      </c>
      <c r="M1220" s="151">
        <v>2701.9</v>
      </c>
      <c r="N1220" s="173">
        <f t="shared" si="18"/>
        <v>28.299999999999727</v>
      </c>
    </row>
    <row r="1221" spans="1:14" ht="25.5" customHeight="1" x14ac:dyDescent="0.2">
      <c r="A1221" s="201"/>
      <c r="B1221" s="201"/>
      <c r="C1221" s="149" t="s">
        <v>3437</v>
      </c>
      <c r="D1221" s="54" t="s">
        <v>3438</v>
      </c>
      <c r="E1221" s="147" t="s">
        <v>3439</v>
      </c>
      <c r="F1221" s="151">
        <v>3167.03</v>
      </c>
      <c r="H1221" s="220"/>
      <c r="I1221" s="220"/>
      <c r="J1221" s="149" t="s">
        <v>3437</v>
      </c>
      <c r="K1221" s="54" t="s">
        <v>3438</v>
      </c>
      <c r="L1221" s="147" t="s">
        <v>3439</v>
      </c>
      <c r="M1221" s="151">
        <v>3134.2</v>
      </c>
      <c r="N1221" s="173">
        <f t="shared" si="18"/>
        <v>32.830000000000382</v>
      </c>
    </row>
    <row r="1222" spans="1:14" ht="25.5" customHeight="1" x14ac:dyDescent="0.2">
      <c r="A1222" s="201"/>
      <c r="B1222" s="201"/>
      <c r="C1222" s="149" t="s">
        <v>3440</v>
      </c>
      <c r="D1222" s="54" t="s">
        <v>3441</v>
      </c>
      <c r="E1222" s="147" t="s">
        <v>3442</v>
      </c>
      <c r="F1222" s="151">
        <v>3603.86</v>
      </c>
      <c r="H1222" s="220"/>
      <c r="I1222" s="220"/>
      <c r="J1222" s="149" t="s">
        <v>3440</v>
      </c>
      <c r="K1222" s="54" t="s">
        <v>3441</v>
      </c>
      <c r="L1222" s="147" t="s">
        <v>3442</v>
      </c>
      <c r="M1222" s="151">
        <v>3566.51</v>
      </c>
      <c r="N1222" s="173">
        <f t="shared" si="18"/>
        <v>37.349999999999909</v>
      </c>
    </row>
    <row r="1223" spans="1:14" ht="25.5" customHeight="1" x14ac:dyDescent="0.2">
      <c r="A1223" s="201"/>
      <c r="B1223" s="201"/>
      <c r="C1223" s="149" t="s">
        <v>3443</v>
      </c>
      <c r="D1223" s="54" t="s">
        <v>3444</v>
      </c>
      <c r="E1223" s="147" t="s">
        <v>3445</v>
      </c>
      <c r="F1223" s="151">
        <v>4040.7</v>
      </c>
      <c r="H1223" s="220"/>
      <c r="I1223" s="220"/>
      <c r="J1223" s="149" t="s">
        <v>3443</v>
      </c>
      <c r="K1223" s="54" t="s">
        <v>3444</v>
      </c>
      <c r="L1223" s="147" t="s">
        <v>3445</v>
      </c>
      <c r="M1223" s="151">
        <v>3998.81</v>
      </c>
      <c r="N1223" s="173">
        <f t="shared" si="18"/>
        <v>41.889999999999873</v>
      </c>
    </row>
    <row r="1224" spans="1:14" ht="25.5" customHeight="1" x14ac:dyDescent="0.2">
      <c r="A1224" s="201"/>
      <c r="B1224" s="201"/>
      <c r="C1224" s="149" t="s">
        <v>3446</v>
      </c>
      <c r="D1224" s="54" t="s">
        <v>3447</v>
      </c>
      <c r="E1224" s="147" t="s">
        <v>3448</v>
      </c>
      <c r="F1224" s="151">
        <v>4402.6099999999997</v>
      </c>
      <c r="H1224" s="220"/>
      <c r="I1224" s="220"/>
      <c r="J1224" s="149" t="s">
        <v>3446</v>
      </c>
      <c r="K1224" s="54" t="s">
        <v>3447</v>
      </c>
      <c r="L1224" s="147" t="s">
        <v>3448</v>
      </c>
      <c r="M1224" s="151">
        <v>4431.12</v>
      </c>
      <c r="N1224" s="173">
        <f t="shared" si="18"/>
        <v>-28.510000000000218</v>
      </c>
    </row>
    <row r="1225" spans="1:14" ht="25.5" customHeight="1" x14ac:dyDescent="0.2">
      <c r="A1225" s="201"/>
      <c r="B1225" s="201"/>
      <c r="C1225" s="149" t="s">
        <v>3449</v>
      </c>
      <c r="D1225" s="54" t="s">
        <v>3450</v>
      </c>
      <c r="E1225" s="147" t="s">
        <v>3451</v>
      </c>
      <c r="F1225" s="151">
        <v>4914.3599999999997</v>
      </c>
      <c r="H1225" s="220"/>
      <c r="I1225" s="220"/>
      <c r="J1225" s="149" t="s">
        <v>3449</v>
      </c>
      <c r="K1225" s="54" t="s">
        <v>3450</v>
      </c>
      <c r="L1225" s="147" t="s">
        <v>3451</v>
      </c>
      <c r="M1225" s="151">
        <v>4863.42</v>
      </c>
      <c r="N1225" s="173">
        <f t="shared" si="18"/>
        <v>50.9399999999996</v>
      </c>
    </row>
    <row r="1226" spans="1:14" ht="25.5" customHeight="1" x14ac:dyDescent="0.2">
      <c r="A1226" s="201"/>
      <c r="B1226" s="201"/>
      <c r="C1226" s="149" t="s">
        <v>3452</v>
      </c>
      <c r="D1226" s="54" t="s">
        <v>3453</v>
      </c>
      <c r="E1226" s="147" t="s">
        <v>3454</v>
      </c>
      <c r="F1226" s="151">
        <v>5351.19</v>
      </c>
      <c r="H1226" s="220"/>
      <c r="I1226" s="220"/>
      <c r="J1226" s="149" t="s">
        <v>3452</v>
      </c>
      <c r="K1226" s="54" t="s">
        <v>3453</v>
      </c>
      <c r="L1226" s="147" t="s">
        <v>3454</v>
      </c>
      <c r="M1226" s="151">
        <v>5295.72</v>
      </c>
      <c r="N1226" s="173">
        <f t="shared" ref="N1226:N1289" si="19">F1226-M1226</f>
        <v>55.469999999999345</v>
      </c>
    </row>
    <row r="1227" spans="1:14" ht="25.5" customHeight="1" x14ac:dyDescent="0.2">
      <c r="A1227" s="201"/>
      <c r="B1227" s="201"/>
      <c r="C1227" s="149" t="s">
        <v>3455</v>
      </c>
      <c r="D1227" s="54"/>
      <c r="E1227" s="147" t="s">
        <v>3456</v>
      </c>
      <c r="F1227" s="151"/>
      <c r="H1227" s="220"/>
      <c r="I1227" s="220"/>
      <c r="J1227" s="149" t="s">
        <v>3455</v>
      </c>
      <c r="K1227" s="54"/>
      <c r="L1227" s="147" t="s">
        <v>3456</v>
      </c>
      <c r="M1227" s="151"/>
      <c r="N1227" s="173">
        <f t="shared" si="19"/>
        <v>0</v>
      </c>
    </row>
    <row r="1228" spans="1:14" ht="25.5" customHeight="1" x14ac:dyDescent="0.2">
      <c r="A1228" s="201"/>
      <c r="B1228" s="201"/>
      <c r="C1228" s="149" t="s">
        <v>3457</v>
      </c>
      <c r="D1228" s="54" t="s">
        <v>3458</v>
      </c>
      <c r="E1228" s="147" t="s">
        <v>3459</v>
      </c>
      <c r="F1228" s="151">
        <v>5897.23</v>
      </c>
      <c r="H1228" s="220"/>
      <c r="I1228" s="220"/>
      <c r="J1228" s="149" t="s">
        <v>3457</v>
      </c>
      <c r="K1228" s="54" t="s">
        <v>3458</v>
      </c>
      <c r="L1228" s="147" t="s">
        <v>3459</v>
      </c>
      <c r="M1228" s="151">
        <v>5836.1</v>
      </c>
      <c r="N1228" s="173">
        <f t="shared" si="19"/>
        <v>61.1299999999992</v>
      </c>
    </row>
    <row r="1229" spans="1:14" ht="25.5" customHeight="1" x14ac:dyDescent="0.2">
      <c r="A1229" s="201"/>
      <c r="B1229" s="201"/>
      <c r="C1229" s="149" t="s">
        <v>3460</v>
      </c>
      <c r="D1229" s="54" t="s">
        <v>3461</v>
      </c>
      <c r="E1229" s="147" t="s">
        <v>3462</v>
      </c>
      <c r="F1229" s="151">
        <v>6770.9</v>
      </c>
      <c r="H1229" s="220"/>
      <c r="I1229" s="220"/>
      <c r="J1229" s="149" t="s">
        <v>3460</v>
      </c>
      <c r="K1229" s="54" t="s">
        <v>3461</v>
      </c>
      <c r="L1229" s="147" t="s">
        <v>3462</v>
      </c>
      <c r="M1229" s="151">
        <v>6700.71</v>
      </c>
      <c r="N1229" s="173">
        <f t="shared" si="19"/>
        <v>70.1899999999996</v>
      </c>
    </row>
    <row r="1230" spans="1:14" ht="25.5" customHeight="1" x14ac:dyDescent="0.2">
      <c r="A1230" s="201"/>
      <c r="B1230" s="201"/>
      <c r="C1230" s="149" t="s">
        <v>3463</v>
      </c>
      <c r="D1230" s="54" t="s">
        <v>3464</v>
      </c>
      <c r="E1230" s="147" t="s">
        <v>3465</v>
      </c>
      <c r="F1230" s="151">
        <v>7644.56</v>
      </c>
      <c r="H1230" s="220"/>
      <c r="I1230" s="220"/>
      <c r="J1230" s="149" t="s">
        <v>3463</v>
      </c>
      <c r="K1230" s="54" t="s">
        <v>3464</v>
      </c>
      <c r="L1230" s="147" t="s">
        <v>3465</v>
      </c>
      <c r="M1230" s="151">
        <v>7565.32</v>
      </c>
      <c r="N1230" s="173">
        <f t="shared" si="19"/>
        <v>79.240000000000691</v>
      </c>
    </row>
    <row r="1231" spans="1:14" ht="25.5" customHeight="1" x14ac:dyDescent="0.2">
      <c r="A1231" s="201"/>
      <c r="B1231" s="201"/>
      <c r="C1231" s="149" t="s">
        <v>3466</v>
      </c>
      <c r="D1231" s="54" t="s">
        <v>3467</v>
      </c>
      <c r="E1231" s="147" t="s">
        <v>3468</v>
      </c>
      <c r="F1231" s="151">
        <v>8518.2199999999993</v>
      </c>
      <c r="H1231" s="220"/>
      <c r="I1231" s="220"/>
      <c r="J1231" s="149" t="s">
        <v>3466</v>
      </c>
      <c r="K1231" s="54" t="s">
        <v>3467</v>
      </c>
      <c r="L1231" s="147" t="s">
        <v>3468</v>
      </c>
      <c r="M1231" s="151">
        <v>8429.93</v>
      </c>
      <c r="N1231" s="173">
        <f t="shared" si="19"/>
        <v>88.289999999999054</v>
      </c>
    </row>
    <row r="1232" spans="1:14" ht="25.5" customHeight="1" x14ac:dyDescent="0.2">
      <c r="A1232" s="201"/>
      <c r="B1232" s="201"/>
      <c r="C1232" s="149" t="s">
        <v>3469</v>
      </c>
      <c r="D1232" s="54" t="s">
        <v>3470</v>
      </c>
      <c r="E1232" s="147" t="s">
        <v>3471</v>
      </c>
      <c r="F1232" s="151">
        <v>9391.89</v>
      </c>
      <c r="H1232" s="220"/>
      <c r="I1232" s="220"/>
      <c r="J1232" s="149" t="s">
        <v>3469</v>
      </c>
      <c r="K1232" s="54" t="s">
        <v>3470</v>
      </c>
      <c r="L1232" s="147" t="s">
        <v>3471</v>
      </c>
      <c r="M1232" s="151">
        <v>9294.5400000000009</v>
      </c>
      <c r="N1232" s="173">
        <f t="shared" si="19"/>
        <v>97.349999999998545</v>
      </c>
    </row>
    <row r="1233" spans="1:14" ht="25.5" customHeight="1" x14ac:dyDescent="0.2">
      <c r="A1233" s="201"/>
      <c r="B1233" s="201"/>
      <c r="C1233" s="149" t="s">
        <v>3472</v>
      </c>
      <c r="D1233" s="54" t="s">
        <v>3473</v>
      </c>
      <c r="E1233" s="147" t="s">
        <v>3474</v>
      </c>
      <c r="F1233" s="151">
        <v>10265.549999999999</v>
      </c>
      <c r="H1233" s="220"/>
      <c r="I1233" s="220"/>
      <c r="J1233" s="149" t="s">
        <v>3472</v>
      </c>
      <c r="K1233" s="54" t="s">
        <v>3473</v>
      </c>
      <c r="L1233" s="147" t="s">
        <v>3474</v>
      </c>
      <c r="M1233" s="151">
        <v>10159.14</v>
      </c>
      <c r="N1233" s="173">
        <f t="shared" si="19"/>
        <v>106.40999999999985</v>
      </c>
    </row>
    <row r="1234" spans="1:14" ht="25.5" customHeight="1" x14ac:dyDescent="0.2">
      <c r="A1234" s="201"/>
      <c r="B1234" s="201"/>
      <c r="C1234" s="149" t="s">
        <v>3475</v>
      </c>
      <c r="D1234" s="54" t="s">
        <v>0</v>
      </c>
      <c r="E1234" s="147" t="s">
        <v>3476</v>
      </c>
      <c r="F1234" s="151"/>
      <c r="H1234" s="220"/>
      <c r="I1234" s="220"/>
      <c r="J1234" s="149" t="s">
        <v>3475</v>
      </c>
      <c r="K1234" s="54" t="s">
        <v>0</v>
      </c>
      <c r="L1234" s="147" t="s">
        <v>3476</v>
      </c>
      <c r="M1234" s="151"/>
      <c r="N1234" s="173">
        <f t="shared" si="19"/>
        <v>0</v>
      </c>
    </row>
    <row r="1235" spans="1:14" ht="25.5" customHeight="1" x14ac:dyDescent="0.2">
      <c r="A1235" s="201"/>
      <c r="B1235" s="201"/>
      <c r="C1235" s="149" t="s">
        <v>3477</v>
      </c>
      <c r="D1235" s="54" t="s">
        <v>3478</v>
      </c>
      <c r="E1235" s="147" t="s">
        <v>3479</v>
      </c>
      <c r="F1235" s="151">
        <v>11357.63</v>
      </c>
      <c r="H1235" s="220"/>
      <c r="I1235" s="220"/>
      <c r="J1235" s="149" t="s">
        <v>3477</v>
      </c>
      <c r="K1235" s="54" t="s">
        <v>3478</v>
      </c>
      <c r="L1235" s="147" t="s">
        <v>3479</v>
      </c>
      <c r="M1235" s="151">
        <v>11239.9</v>
      </c>
      <c r="N1235" s="173">
        <f t="shared" si="19"/>
        <v>117.72999999999956</v>
      </c>
    </row>
    <row r="1236" spans="1:14" ht="25.5" customHeight="1" x14ac:dyDescent="0.2">
      <c r="A1236" s="201"/>
      <c r="B1236" s="201"/>
      <c r="C1236" s="149" t="s">
        <v>3480</v>
      </c>
      <c r="D1236" s="54" t="s">
        <v>3481</v>
      </c>
      <c r="E1236" s="147" t="s">
        <v>3482</v>
      </c>
      <c r="F1236" s="151">
        <v>13104.96</v>
      </c>
      <c r="H1236" s="220"/>
      <c r="I1236" s="220"/>
      <c r="J1236" s="149" t="s">
        <v>3480</v>
      </c>
      <c r="K1236" s="54" t="s">
        <v>3481</v>
      </c>
      <c r="L1236" s="147" t="s">
        <v>3482</v>
      </c>
      <c r="M1236" s="151">
        <v>12969.12</v>
      </c>
      <c r="N1236" s="173">
        <f t="shared" si="19"/>
        <v>135.83999999999833</v>
      </c>
    </row>
    <row r="1237" spans="1:14" ht="25.5" customHeight="1" x14ac:dyDescent="0.2">
      <c r="A1237" s="201"/>
      <c r="B1237" s="201"/>
      <c r="C1237" s="149" t="s">
        <v>3483</v>
      </c>
      <c r="D1237" s="54" t="s">
        <v>3484</v>
      </c>
      <c r="E1237" s="147" t="s">
        <v>3485</v>
      </c>
      <c r="F1237" s="151">
        <v>14852.29</v>
      </c>
      <c r="H1237" s="220"/>
      <c r="I1237" s="220"/>
      <c r="J1237" s="149" t="s">
        <v>3483</v>
      </c>
      <c r="K1237" s="54" t="s">
        <v>3484</v>
      </c>
      <c r="L1237" s="147" t="s">
        <v>3485</v>
      </c>
      <c r="M1237" s="151">
        <v>14698.34</v>
      </c>
      <c r="N1237" s="173">
        <f t="shared" si="19"/>
        <v>153.95000000000073</v>
      </c>
    </row>
    <row r="1238" spans="1:14" ht="25.5" customHeight="1" x14ac:dyDescent="0.2">
      <c r="A1238" s="201"/>
      <c r="B1238" s="201"/>
      <c r="C1238" s="149" t="s">
        <v>3486</v>
      </c>
      <c r="D1238" s="54" t="s">
        <v>3487</v>
      </c>
      <c r="E1238" s="147" t="s">
        <v>3488</v>
      </c>
      <c r="F1238" s="151">
        <v>16599.62</v>
      </c>
      <c r="H1238" s="220"/>
      <c r="I1238" s="220"/>
      <c r="J1238" s="149" t="s">
        <v>3486</v>
      </c>
      <c r="K1238" s="54" t="s">
        <v>3487</v>
      </c>
      <c r="L1238" s="147" t="s">
        <v>3488</v>
      </c>
      <c r="M1238" s="151">
        <v>16427.55</v>
      </c>
      <c r="N1238" s="173">
        <f t="shared" si="19"/>
        <v>172.06999999999971</v>
      </c>
    </row>
    <row r="1239" spans="1:14" ht="25.5" customHeight="1" x14ac:dyDescent="0.2">
      <c r="A1239" s="201"/>
      <c r="B1239" s="201"/>
      <c r="C1239" s="149" t="s">
        <v>3489</v>
      </c>
      <c r="D1239" s="54" t="s">
        <v>3490</v>
      </c>
      <c r="E1239" s="147" t="s">
        <v>3491</v>
      </c>
      <c r="F1239" s="151">
        <v>18346.939999999999</v>
      </c>
      <c r="H1239" s="220"/>
      <c r="I1239" s="220"/>
      <c r="J1239" s="149" t="s">
        <v>3489</v>
      </c>
      <c r="K1239" s="54" t="s">
        <v>3490</v>
      </c>
      <c r="L1239" s="147" t="s">
        <v>3491</v>
      </c>
      <c r="M1239" s="151">
        <v>18156.77</v>
      </c>
      <c r="N1239" s="173">
        <f t="shared" si="19"/>
        <v>190.16999999999825</v>
      </c>
    </row>
    <row r="1240" spans="1:14" ht="25.5" customHeight="1" x14ac:dyDescent="0.2">
      <c r="A1240" s="201"/>
      <c r="B1240" s="201"/>
      <c r="C1240" s="149" t="s">
        <v>3492</v>
      </c>
      <c r="D1240" s="54" t="s">
        <v>3493</v>
      </c>
      <c r="E1240" s="147" t="s">
        <v>3494</v>
      </c>
      <c r="F1240" s="151">
        <v>20094.27</v>
      </c>
      <c r="H1240" s="220"/>
      <c r="I1240" s="220"/>
      <c r="J1240" s="149" t="s">
        <v>3492</v>
      </c>
      <c r="K1240" s="54" t="s">
        <v>3493</v>
      </c>
      <c r="L1240" s="147" t="s">
        <v>3494</v>
      </c>
      <c r="M1240" s="151">
        <v>19885.98</v>
      </c>
      <c r="N1240" s="173">
        <f t="shared" si="19"/>
        <v>208.29000000000087</v>
      </c>
    </row>
    <row r="1241" spans="1:14" ht="25.5" customHeight="1" x14ac:dyDescent="0.2">
      <c r="A1241" s="201"/>
      <c r="B1241" s="201"/>
      <c r="C1241" s="149" t="s">
        <v>3495</v>
      </c>
      <c r="D1241" s="54" t="s">
        <v>3496</v>
      </c>
      <c r="E1241" s="147" t="s">
        <v>3497</v>
      </c>
      <c r="F1241" s="151">
        <v>21841.599999999999</v>
      </c>
      <c r="H1241" s="220"/>
      <c r="I1241" s="220"/>
      <c r="J1241" s="149" t="s">
        <v>3495</v>
      </c>
      <c r="K1241" s="54" t="s">
        <v>3496</v>
      </c>
      <c r="L1241" s="147" t="s">
        <v>3497</v>
      </c>
      <c r="M1241" s="151">
        <v>21615.200000000001</v>
      </c>
      <c r="N1241" s="173">
        <f t="shared" si="19"/>
        <v>226.39999999999782</v>
      </c>
    </row>
    <row r="1242" spans="1:14" ht="25.5" customHeight="1" x14ac:dyDescent="0.2">
      <c r="A1242" s="202"/>
      <c r="B1242" s="202"/>
      <c r="C1242" s="149" t="s">
        <v>3498</v>
      </c>
      <c r="D1242" s="54" t="s">
        <v>3499</v>
      </c>
      <c r="E1242" s="147" t="s">
        <v>3500</v>
      </c>
      <c r="F1242" s="151">
        <v>23588.93</v>
      </c>
      <c r="H1242" s="221"/>
      <c r="I1242" s="221"/>
      <c r="J1242" s="149" t="s">
        <v>3498</v>
      </c>
      <c r="K1242" s="54" t="s">
        <v>3499</v>
      </c>
      <c r="L1242" s="147" t="s">
        <v>3500</v>
      </c>
      <c r="M1242" s="151">
        <v>23344.42</v>
      </c>
      <c r="N1242" s="173">
        <f t="shared" si="19"/>
        <v>244.51000000000204</v>
      </c>
    </row>
    <row r="1243" spans="1:14" ht="25.5" customHeight="1" x14ac:dyDescent="0.2">
      <c r="A1243" s="148" t="s">
        <v>135</v>
      </c>
      <c r="B1243" s="148" t="s">
        <v>136</v>
      </c>
      <c r="C1243" s="149"/>
      <c r="D1243" s="54" t="s">
        <v>3501</v>
      </c>
      <c r="E1243" s="147" t="s">
        <v>3502</v>
      </c>
      <c r="F1243" s="150" t="s">
        <v>508</v>
      </c>
      <c r="H1243" s="148" t="s">
        <v>135</v>
      </c>
      <c r="I1243" s="152" t="s">
        <v>5040</v>
      </c>
      <c r="J1243" s="149"/>
      <c r="K1243" s="54" t="s">
        <v>3501</v>
      </c>
      <c r="L1243" s="147" t="s">
        <v>3502</v>
      </c>
      <c r="M1243" s="150" t="s">
        <v>508</v>
      </c>
      <c r="N1243" s="173" t="e">
        <f t="shared" si="19"/>
        <v>#VALUE!</v>
      </c>
    </row>
    <row r="1244" spans="1:14" ht="38.25" customHeight="1" x14ac:dyDescent="0.2">
      <c r="A1244" s="148" t="s">
        <v>137</v>
      </c>
      <c r="B1244" s="148" t="s">
        <v>138</v>
      </c>
      <c r="C1244" s="149"/>
      <c r="D1244" s="54" t="s">
        <v>3503</v>
      </c>
      <c r="E1244" s="147" t="s">
        <v>3504</v>
      </c>
      <c r="F1244" s="150" t="s">
        <v>508</v>
      </c>
      <c r="H1244" s="148" t="s">
        <v>137</v>
      </c>
      <c r="I1244" s="152" t="s">
        <v>5041</v>
      </c>
      <c r="J1244" s="149"/>
      <c r="K1244" s="54" t="s">
        <v>3503</v>
      </c>
      <c r="L1244" s="147" t="s">
        <v>3504</v>
      </c>
      <c r="M1244" s="150" t="s">
        <v>508</v>
      </c>
      <c r="N1244" s="173" t="e">
        <f t="shared" si="19"/>
        <v>#VALUE!</v>
      </c>
    </row>
    <row r="1245" spans="1:14" ht="25.5" customHeight="1" x14ac:dyDescent="0.2">
      <c r="A1245" s="148" t="s">
        <v>139</v>
      </c>
      <c r="B1245" s="148" t="s">
        <v>140</v>
      </c>
      <c r="C1245" s="149"/>
      <c r="D1245" s="54" t="s">
        <v>3505</v>
      </c>
      <c r="E1245" s="147" t="s">
        <v>3506</v>
      </c>
      <c r="F1245" s="150" t="s">
        <v>508</v>
      </c>
      <c r="H1245" s="148" t="s">
        <v>139</v>
      </c>
      <c r="I1245" s="148" t="s">
        <v>140</v>
      </c>
      <c r="J1245" s="149"/>
      <c r="K1245" s="54" t="s">
        <v>3505</v>
      </c>
      <c r="L1245" s="147" t="s">
        <v>3506</v>
      </c>
      <c r="M1245" s="150" t="s">
        <v>508</v>
      </c>
      <c r="N1245" s="173" t="e">
        <f t="shared" si="19"/>
        <v>#VALUE!</v>
      </c>
    </row>
    <row r="1246" spans="1:14" ht="25.5" customHeight="1" x14ac:dyDescent="0.2">
      <c r="A1246" s="203" t="s">
        <v>3507</v>
      </c>
      <c r="B1246" s="203" t="s">
        <v>142</v>
      </c>
      <c r="C1246" s="204"/>
      <c r="D1246" s="54"/>
      <c r="E1246" s="212" t="s">
        <v>3508</v>
      </c>
      <c r="F1246" s="213"/>
      <c r="H1246" s="228" t="s">
        <v>3507</v>
      </c>
      <c r="I1246" s="228" t="s">
        <v>142</v>
      </c>
      <c r="J1246" s="229"/>
      <c r="K1246" s="54"/>
      <c r="L1246" s="231" t="s">
        <v>3508</v>
      </c>
      <c r="M1246" s="225"/>
      <c r="N1246" s="173">
        <f t="shared" si="19"/>
        <v>0</v>
      </c>
    </row>
    <row r="1247" spans="1:14" ht="25.5" customHeight="1" x14ac:dyDescent="0.2">
      <c r="A1247" s="201"/>
      <c r="B1247" s="201"/>
      <c r="C1247" s="205"/>
      <c r="D1247" s="54" t="s">
        <v>3509</v>
      </c>
      <c r="E1247" s="147" t="s">
        <v>3510</v>
      </c>
      <c r="F1247" s="150" t="s">
        <v>508</v>
      </c>
      <c r="H1247" s="223"/>
      <c r="I1247" s="223"/>
      <c r="J1247" s="225"/>
      <c r="K1247" s="54" t="s">
        <v>3509</v>
      </c>
      <c r="L1247" s="147" t="s">
        <v>3510</v>
      </c>
      <c r="M1247" s="150" t="s">
        <v>508</v>
      </c>
      <c r="N1247" s="173" t="e">
        <f t="shared" si="19"/>
        <v>#VALUE!</v>
      </c>
    </row>
    <row r="1248" spans="1:14" ht="25.5" customHeight="1" x14ac:dyDescent="0.2">
      <c r="A1248" s="201"/>
      <c r="B1248" s="201"/>
      <c r="C1248" s="205"/>
      <c r="D1248" s="54" t="s">
        <v>3511</v>
      </c>
      <c r="E1248" s="147" t="s">
        <v>3512</v>
      </c>
      <c r="F1248" s="150" t="s">
        <v>508</v>
      </c>
      <c r="H1248" s="223"/>
      <c r="I1248" s="223"/>
      <c r="J1248" s="225"/>
      <c r="K1248" s="54" t="s">
        <v>3511</v>
      </c>
      <c r="L1248" s="147" t="s">
        <v>3512</v>
      </c>
      <c r="M1248" s="150" t="s">
        <v>508</v>
      </c>
      <c r="N1248" s="173" t="e">
        <f t="shared" si="19"/>
        <v>#VALUE!</v>
      </c>
    </row>
    <row r="1249" spans="1:14" ht="25.5" customHeight="1" x14ac:dyDescent="0.2">
      <c r="A1249" s="202"/>
      <c r="B1249" s="202"/>
      <c r="C1249" s="206"/>
      <c r="D1249" s="54" t="s">
        <v>3513</v>
      </c>
      <c r="E1249" s="147" t="s">
        <v>3514</v>
      </c>
      <c r="F1249" s="150" t="s">
        <v>508</v>
      </c>
      <c r="H1249" s="223"/>
      <c r="I1249" s="223"/>
      <c r="J1249" s="225"/>
      <c r="K1249" s="54" t="s">
        <v>3513</v>
      </c>
      <c r="L1249" s="147" t="s">
        <v>3514</v>
      </c>
      <c r="M1249" s="150" t="s">
        <v>508</v>
      </c>
      <c r="N1249" s="173" t="e">
        <f t="shared" si="19"/>
        <v>#VALUE!</v>
      </c>
    </row>
    <row r="1250" spans="1:14" ht="25.5" customHeight="1" x14ac:dyDescent="0.2">
      <c r="A1250" s="203" t="s">
        <v>3515</v>
      </c>
      <c r="B1250" s="203" t="s">
        <v>144</v>
      </c>
      <c r="C1250" s="204"/>
      <c r="D1250" s="54"/>
      <c r="E1250" s="212" t="s">
        <v>3508</v>
      </c>
      <c r="F1250" s="213"/>
      <c r="H1250" s="228" t="s">
        <v>3515</v>
      </c>
      <c r="I1250" s="228" t="s">
        <v>144</v>
      </c>
      <c r="J1250" s="229"/>
      <c r="K1250" s="54"/>
      <c r="L1250" s="231" t="s">
        <v>3508</v>
      </c>
      <c r="M1250" s="225"/>
      <c r="N1250" s="173">
        <f t="shared" si="19"/>
        <v>0</v>
      </c>
    </row>
    <row r="1251" spans="1:14" ht="25.5" customHeight="1" x14ac:dyDescent="0.2">
      <c r="A1251" s="201"/>
      <c r="B1251" s="201"/>
      <c r="C1251" s="205"/>
      <c r="D1251" s="54" t="s">
        <v>3509</v>
      </c>
      <c r="E1251" s="147" t="s">
        <v>3510</v>
      </c>
      <c r="F1251" s="150" t="s">
        <v>508</v>
      </c>
      <c r="H1251" s="223"/>
      <c r="I1251" s="223"/>
      <c r="J1251" s="225"/>
      <c r="K1251" s="54" t="s">
        <v>3509</v>
      </c>
      <c r="L1251" s="147" t="s">
        <v>3510</v>
      </c>
      <c r="M1251" s="150" t="s">
        <v>508</v>
      </c>
      <c r="N1251" s="173" t="e">
        <f t="shared" si="19"/>
        <v>#VALUE!</v>
      </c>
    </row>
    <row r="1252" spans="1:14" ht="25.5" customHeight="1" x14ac:dyDescent="0.2">
      <c r="A1252" s="201"/>
      <c r="B1252" s="201"/>
      <c r="C1252" s="205"/>
      <c r="D1252" s="54" t="s">
        <v>3511</v>
      </c>
      <c r="E1252" s="147" t="s">
        <v>3512</v>
      </c>
      <c r="F1252" s="150" t="s">
        <v>508</v>
      </c>
      <c r="H1252" s="223"/>
      <c r="I1252" s="223"/>
      <c r="J1252" s="225"/>
      <c r="K1252" s="54" t="s">
        <v>3511</v>
      </c>
      <c r="L1252" s="147" t="s">
        <v>3512</v>
      </c>
      <c r="M1252" s="150" t="s">
        <v>508</v>
      </c>
      <c r="N1252" s="173" t="e">
        <f t="shared" si="19"/>
        <v>#VALUE!</v>
      </c>
    </row>
    <row r="1253" spans="1:14" ht="25.5" customHeight="1" x14ac:dyDescent="0.2">
      <c r="A1253" s="202"/>
      <c r="B1253" s="202"/>
      <c r="C1253" s="206"/>
      <c r="D1253" s="54" t="s">
        <v>3513</v>
      </c>
      <c r="E1253" s="147" t="s">
        <v>3514</v>
      </c>
      <c r="F1253" s="150" t="s">
        <v>508</v>
      </c>
      <c r="H1253" s="223"/>
      <c r="I1253" s="223"/>
      <c r="J1253" s="225"/>
      <c r="K1253" s="54" t="s">
        <v>3513</v>
      </c>
      <c r="L1253" s="147" t="s">
        <v>3514</v>
      </c>
      <c r="M1253" s="150" t="s">
        <v>508</v>
      </c>
      <c r="N1253" s="173" t="e">
        <f t="shared" si="19"/>
        <v>#VALUE!</v>
      </c>
    </row>
    <row r="1254" spans="1:14" ht="25.5" customHeight="1" x14ac:dyDescent="0.2">
      <c r="A1254" s="203" t="s">
        <v>145</v>
      </c>
      <c r="B1254" s="203" t="s">
        <v>146</v>
      </c>
      <c r="C1254" s="149"/>
      <c r="D1254" s="54"/>
      <c r="E1254" s="212" t="s">
        <v>3516</v>
      </c>
      <c r="F1254" s="213"/>
      <c r="H1254" s="203" t="s">
        <v>145</v>
      </c>
      <c r="I1254" s="203" t="s">
        <v>146</v>
      </c>
      <c r="J1254" s="149"/>
      <c r="K1254" s="54"/>
      <c r="L1254" s="231" t="s">
        <v>3516</v>
      </c>
      <c r="M1254" s="225"/>
      <c r="N1254" s="173">
        <f t="shared" si="19"/>
        <v>0</v>
      </c>
    </row>
    <row r="1255" spans="1:14" ht="25.5" customHeight="1" x14ac:dyDescent="0.2">
      <c r="A1255" s="201"/>
      <c r="B1255" s="201"/>
      <c r="C1255" s="149" t="s">
        <v>3517</v>
      </c>
      <c r="D1255" s="54" t="s">
        <v>3518</v>
      </c>
      <c r="E1255" s="147" t="s">
        <v>3519</v>
      </c>
      <c r="F1255" s="151">
        <v>737.33</v>
      </c>
      <c r="H1255" s="220"/>
      <c r="I1255" s="220"/>
      <c r="J1255" s="149" t="s">
        <v>3517</v>
      </c>
      <c r="K1255" s="54" t="s">
        <v>3518</v>
      </c>
      <c r="L1255" s="147" t="s">
        <v>3519</v>
      </c>
      <c r="M1255" s="151">
        <v>702.57</v>
      </c>
      <c r="N1255" s="173">
        <f t="shared" si="19"/>
        <v>34.759999999999991</v>
      </c>
    </row>
    <row r="1256" spans="1:14" ht="25.5" customHeight="1" x14ac:dyDescent="0.2">
      <c r="A1256" s="201"/>
      <c r="B1256" s="201"/>
      <c r="C1256" s="149" t="s">
        <v>3520</v>
      </c>
      <c r="D1256" s="54" t="s">
        <v>3521</v>
      </c>
      <c r="E1256" s="147" t="s">
        <v>3522</v>
      </c>
      <c r="F1256" s="151">
        <v>1106</v>
      </c>
      <c r="H1256" s="220"/>
      <c r="I1256" s="220"/>
      <c r="J1256" s="149" t="s">
        <v>3520</v>
      </c>
      <c r="K1256" s="54" t="s">
        <v>3521</v>
      </c>
      <c r="L1256" s="147" t="s">
        <v>3522</v>
      </c>
      <c r="M1256" s="151">
        <v>1053.8599999999999</v>
      </c>
      <c r="N1256" s="173">
        <f t="shared" si="19"/>
        <v>52.1400000000001</v>
      </c>
    </row>
    <row r="1257" spans="1:14" ht="25.5" customHeight="1" x14ac:dyDescent="0.2">
      <c r="A1257" s="201"/>
      <c r="B1257" s="201"/>
      <c r="C1257" s="149" t="s">
        <v>3523</v>
      </c>
      <c r="D1257" s="54" t="s">
        <v>3524</v>
      </c>
      <c r="E1257" s="147" t="s">
        <v>3525</v>
      </c>
      <c r="F1257" s="151">
        <v>1474.67</v>
      </c>
      <c r="H1257" s="220"/>
      <c r="I1257" s="220"/>
      <c r="J1257" s="149" t="s">
        <v>3523</v>
      </c>
      <c r="K1257" s="54" t="s">
        <v>3524</v>
      </c>
      <c r="L1257" s="147" t="s">
        <v>3525</v>
      </c>
      <c r="M1257" s="151">
        <v>1405.15</v>
      </c>
      <c r="N1257" s="173">
        <f t="shared" si="19"/>
        <v>69.519999999999982</v>
      </c>
    </row>
    <row r="1258" spans="1:14" ht="25.5" customHeight="1" x14ac:dyDescent="0.2">
      <c r="A1258" s="201"/>
      <c r="B1258" s="201"/>
      <c r="C1258" s="149" t="s">
        <v>3526</v>
      </c>
      <c r="D1258" s="54" t="s">
        <v>3527</v>
      </c>
      <c r="E1258" s="147" t="s">
        <v>3528</v>
      </c>
      <c r="F1258" s="151">
        <v>1843.33</v>
      </c>
      <c r="H1258" s="220"/>
      <c r="I1258" s="220"/>
      <c r="J1258" s="149" t="s">
        <v>3526</v>
      </c>
      <c r="K1258" s="54" t="s">
        <v>3527</v>
      </c>
      <c r="L1258" s="147" t="s">
        <v>3528</v>
      </c>
      <c r="M1258" s="151">
        <v>1756.43</v>
      </c>
      <c r="N1258" s="173">
        <f t="shared" si="19"/>
        <v>86.899999999999864</v>
      </c>
    </row>
    <row r="1259" spans="1:14" ht="25.5" customHeight="1" x14ac:dyDescent="0.2">
      <c r="A1259" s="201"/>
      <c r="B1259" s="201"/>
      <c r="C1259" s="149" t="s">
        <v>3529</v>
      </c>
      <c r="D1259" s="54" t="s">
        <v>3530</v>
      </c>
      <c r="E1259" s="147" t="s">
        <v>3531</v>
      </c>
      <c r="F1259" s="151">
        <v>2396.33</v>
      </c>
      <c r="H1259" s="220"/>
      <c r="I1259" s="220"/>
      <c r="J1259" s="149" t="s">
        <v>3529</v>
      </c>
      <c r="K1259" s="54" t="s">
        <v>3530</v>
      </c>
      <c r="L1259" s="147" t="s">
        <v>3531</v>
      </c>
      <c r="M1259" s="151">
        <v>2283.36</v>
      </c>
      <c r="N1259" s="173">
        <f t="shared" si="19"/>
        <v>112.9699999999998</v>
      </c>
    </row>
    <row r="1260" spans="1:14" ht="25.5" customHeight="1" x14ac:dyDescent="0.2">
      <c r="A1260" s="201"/>
      <c r="B1260" s="201"/>
      <c r="C1260" s="149" t="s">
        <v>3532</v>
      </c>
      <c r="D1260" s="54" t="s">
        <v>3533</v>
      </c>
      <c r="E1260" s="147" t="s">
        <v>3534</v>
      </c>
      <c r="F1260" s="151">
        <v>3133.67</v>
      </c>
      <c r="H1260" s="220"/>
      <c r="I1260" s="220"/>
      <c r="J1260" s="149" t="s">
        <v>3532</v>
      </c>
      <c r="K1260" s="54" t="s">
        <v>3533</v>
      </c>
      <c r="L1260" s="147" t="s">
        <v>3534</v>
      </c>
      <c r="M1260" s="151">
        <v>2985.94</v>
      </c>
      <c r="N1260" s="173">
        <f t="shared" si="19"/>
        <v>147.73000000000002</v>
      </c>
    </row>
    <row r="1261" spans="1:14" ht="25.5" customHeight="1" x14ac:dyDescent="0.2">
      <c r="A1261" s="201"/>
      <c r="B1261" s="201"/>
      <c r="C1261" s="149" t="s">
        <v>3535</v>
      </c>
      <c r="D1261" s="54" t="s">
        <v>3536</v>
      </c>
      <c r="E1261" s="147" t="s">
        <v>3537</v>
      </c>
      <c r="F1261" s="151">
        <v>3871</v>
      </c>
      <c r="H1261" s="220"/>
      <c r="I1261" s="220"/>
      <c r="J1261" s="149" t="s">
        <v>3535</v>
      </c>
      <c r="K1261" s="54" t="s">
        <v>3536</v>
      </c>
      <c r="L1261" s="147" t="s">
        <v>3537</v>
      </c>
      <c r="M1261" s="151">
        <v>3688.51</v>
      </c>
      <c r="N1261" s="173">
        <f t="shared" si="19"/>
        <v>182.48999999999978</v>
      </c>
    </row>
    <row r="1262" spans="1:14" ht="25.5" customHeight="1" x14ac:dyDescent="0.2">
      <c r="A1262" s="201"/>
      <c r="B1262" s="201"/>
      <c r="C1262" s="149" t="s">
        <v>3538</v>
      </c>
      <c r="D1262" s="54" t="s">
        <v>3539</v>
      </c>
      <c r="E1262" s="147" t="s">
        <v>3540</v>
      </c>
      <c r="F1262" s="151">
        <v>4608.33</v>
      </c>
      <c r="H1262" s="220"/>
      <c r="I1262" s="220"/>
      <c r="J1262" s="149" t="s">
        <v>3538</v>
      </c>
      <c r="K1262" s="54" t="s">
        <v>3539</v>
      </c>
      <c r="L1262" s="147" t="s">
        <v>3540</v>
      </c>
      <c r="M1262" s="151">
        <v>4391.08</v>
      </c>
      <c r="N1262" s="173">
        <f t="shared" si="19"/>
        <v>217.25</v>
      </c>
    </row>
    <row r="1263" spans="1:14" ht="25.5" customHeight="1" x14ac:dyDescent="0.2">
      <c r="A1263" s="201"/>
      <c r="B1263" s="201"/>
      <c r="C1263" s="149" t="s">
        <v>3541</v>
      </c>
      <c r="D1263" s="54" t="s">
        <v>3542</v>
      </c>
      <c r="E1263" s="147" t="s">
        <v>3543</v>
      </c>
      <c r="F1263" s="151">
        <v>5345.66</v>
      </c>
      <c r="H1263" s="220"/>
      <c r="I1263" s="220"/>
      <c r="J1263" s="149" t="s">
        <v>3541</v>
      </c>
      <c r="K1263" s="54" t="s">
        <v>3542</v>
      </c>
      <c r="L1263" s="147" t="s">
        <v>3543</v>
      </c>
      <c r="M1263" s="151">
        <v>5093.6499999999996</v>
      </c>
      <c r="N1263" s="173">
        <f t="shared" si="19"/>
        <v>252.01000000000022</v>
      </c>
    </row>
    <row r="1264" spans="1:14" ht="25.5" customHeight="1" x14ac:dyDescent="0.2">
      <c r="A1264" s="201"/>
      <c r="B1264" s="201"/>
      <c r="C1264" s="149" t="s">
        <v>3544</v>
      </c>
      <c r="D1264" s="54" t="s">
        <v>3545</v>
      </c>
      <c r="E1264" s="147" t="s">
        <v>3546</v>
      </c>
      <c r="F1264" s="151">
        <v>6083</v>
      </c>
      <c r="H1264" s="220"/>
      <c r="I1264" s="220"/>
      <c r="J1264" s="149" t="s">
        <v>3544</v>
      </c>
      <c r="K1264" s="54" t="s">
        <v>3545</v>
      </c>
      <c r="L1264" s="147" t="s">
        <v>3546</v>
      </c>
      <c r="M1264" s="151">
        <v>5796.23</v>
      </c>
      <c r="N1264" s="173">
        <f t="shared" si="19"/>
        <v>286.77000000000044</v>
      </c>
    </row>
    <row r="1265" spans="1:14" ht="25.5" customHeight="1" x14ac:dyDescent="0.2">
      <c r="A1265" s="201"/>
      <c r="B1265" s="201"/>
      <c r="C1265" s="149" t="s">
        <v>3547</v>
      </c>
      <c r="D1265" s="54" t="s">
        <v>3548</v>
      </c>
      <c r="E1265" s="147" t="s">
        <v>3549</v>
      </c>
      <c r="F1265" s="151">
        <v>6820.33</v>
      </c>
      <c r="H1265" s="220"/>
      <c r="I1265" s="220"/>
      <c r="J1265" s="149" t="s">
        <v>3547</v>
      </c>
      <c r="K1265" s="54" t="s">
        <v>3548</v>
      </c>
      <c r="L1265" s="147" t="s">
        <v>3549</v>
      </c>
      <c r="M1265" s="151">
        <v>6498.8</v>
      </c>
      <c r="N1265" s="173">
        <f t="shared" si="19"/>
        <v>321.52999999999975</v>
      </c>
    </row>
    <row r="1266" spans="1:14" ht="25.5" customHeight="1" x14ac:dyDescent="0.2">
      <c r="A1266" s="201"/>
      <c r="B1266" s="201"/>
      <c r="C1266" s="149" t="s">
        <v>3550</v>
      </c>
      <c r="D1266" s="54" t="s">
        <v>3551</v>
      </c>
      <c r="E1266" s="147" t="s">
        <v>3552</v>
      </c>
      <c r="F1266" s="151">
        <v>7742</v>
      </c>
      <c r="H1266" s="220"/>
      <c r="I1266" s="220"/>
      <c r="J1266" s="149" t="s">
        <v>3550</v>
      </c>
      <c r="K1266" s="54" t="s">
        <v>3551</v>
      </c>
      <c r="L1266" s="147" t="s">
        <v>3552</v>
      </c>
      <c r="M1266" s="151">
        <v>7377.02</v>
      </c>
      <c r="N1266" s="173">
        <f t="shared" si="19"/>
        <v>364.97999999999956</v>
      </c>
    </row>
    <row r="1267" spans="1:14" ht="25.5" customHeight="1" x14ac:dyDescent="0.2">
      <c r="A1267" s="201"/>
      <c r="B1267" s="201"/>
      <c r="C1267" s="149" t="s">
        <v>3553</v>
      </c>
      <c r="D1267" s="54" t="s">
        <v>3554</v>
      </c>
      <c r="E1267" s="147" t="s">
        <v>3555</v>
      </c>
      <c r="F1267" s="151">
        <v>9216.66</v>
      </c>
      <c r="H1267" s="220"/>
      <c r="I1267" s="220"/>
      <c r="J1267" s="149" t="s">
        <v>3553</v>
      </c>
      <c r="K1267" s="54" t="s">
        <v>3554</v>
      </c>
      <c r="L1267" s="147" t="s">
        <v>3555</v>
      </c>
      <c r="M1267" s="151">
        <v>8782.16</v>
      </c>
      <c r="N1267" s="173">
        <f t="shared" si="19"/>
        <v>434.5</v>
      </c>
    </row>
    <row r="1268" spans="1:14" ht="25.5" customHeight="1" x14ac:dyDescent="0.2">
      <c r="A1268" s="201"/>
      <c r="B1268" s="201"/>
      <c r="C1268" s="149" t="s">
        <v>3556</v>
      </c>
      <c r="D1268" s="54" t="s">
        <v>3557</v>
      </c>
      <c r="E1268" s="147" t="s">
        <v>3558</v>
      </c>
      <c r="F1268" s="151">
        <v>10691.33</v>
      </c>
      <c r="H1268" s="220"/>
      <c r="I1268" s="220"/>
      <c r="J1268" s="149" t="s">
        <v>3556</v>
      </c>
      <c r="K1268" s="54" t="s">
        <v>3557</v>
      </c>
      <c r="L1268" s="147" t="s">
        <v>3558</v>
      </c>
      <c r="M1268" s="151">
        <v>10187.31</v>
      </c>
      <c r="N1268" s="173">
        <f t="shared" si="19"/>
        <v>504.02000000000044</v>
      </c>
    </row>
    <row r="1269" spans="1:14" ht="25.5" customHeight="1" x14ac:dyDescent="0.2">
      <c r="A1269" s="201"/>
      <c r="B1269" s="201"/>
      <c r="C1269" s="149" t="s">
        <v>3559</v>
      </c>
      <c r="D1269" s="54" t="s">
        <v>3560</v>
      </c>
      <c r="E1269" s="147" t="s">
        <v>3561</v>
      </c>
      <c r="F1269" s="151">
        <v>12165.99</v>
      </c>
      <c r="H1269" s="220"/>
      <c r="I1269" s="220"/>
      <c r="J1269" s="149" t="s">
        <v>3559</v>
      </c>
      <c r="K1269" s="54" t="s">
        <v>3560</v>
      </c>
      <c r="L1269" s="147" t="s">
        <v>3561</v>
      </c>
      <c r="M1269" s="151">
        <v>11592.45</v>
      </c>
      <c r="N1269" s="173">
        <f t="shared" si="19"/>
        <v>573.53999999999905</v>
      </c>
    </row>
    <row r="1270" spans="1:14" ht="25.5" customHeight="1" x14ac:dyDescent="0.2">
      <c r="A1270" s="201"/>
      <c r="B1270" s="201"/>
      <c r="C1270" s="149" t="s">
        <v>3562</v>
      </c>
      <c r="D1270" s="54" t="s">
        <v>3563</v>
      </c>
      <c r="E1270" s="147" t="s">
        <v>3564</v>
      </c>
      <c r="F1270" s="151">
        <v>13640.66</v>
      </c>
      <c r="H1270" s="220"/>
      <c r="I1270" s="220"/>
      <c r="J1270" s="149" t="s">
        <v>3562</v>
      </c>
      <c r="K1270" s="54" t="s">
        <v>3563</v>
      </c>
      <c r="L1270" s="147" t="s">
        <v>3564</v>
      </c>
      <c r="M1270" s="151">
        <v>12997.6</v>
      </c>
      <c r="N1270" s="173">
        <f t="shared" si="19"/>
        <v>643.05999999999949</v>
      </c>
    </row>
    <row r="1271" spans="1:14" ht="25.5" customHeight="1" x14ac:dyDescent="0.2">
      <c r="A1271" s="201"/>
      <c r="B1271" s="201"/>
      <c r="C1271" s="149" t="s">
        <v>3565</v>
      </c>
      <c r="D1271" s="54" t="s">
        <v>3566</v>
      </c>
      <c r="E1271" s="147" t="s">
        <v>3567</v>
      </c>
      <c r="F1271" s="151">
        <v>15299.66</v>
      </c>
      <c r="H1271" s="220"/>
      <c r="I1271" s="220"/>
      <c r="J1271" s="149" t="s">
        <v>3565</v>
      </c>
      <c r="K1271" s="54" t="s">
        <v>3566</v>
      </c>
      <c r="L1271" s="147" t="s">
        <v>3567</v>
      </c>
      <c r="M1271" s="151">
        <v>14578.39</v>
      </c>
      <c r="N1271" s="173">
        <f t="shared" si="19"/>
        <v>721.27000000000044</v>
      </c>
    </row>
    <row r="1272" spans="1:14" ht="25.5" customHeight="1" x14ac:dyDescent="0.2">
      <c r="A1272" s="201"/>
      <c r="B1272" s="201"/>
      <c r="C1272" s="149" t="s">
        <v>3568</v>
      </c>
      <c r="D1272" s="54" t="s">
        <v>3569</v>
      </c>
      <c r="E1272" s="147" t="s">
        <v>3570</v>
      </c>
      <c r="F1272" s="151">
        <v>17511.66</v>
      </c>
      <c r="H1272" s="220"/>
      <c r="I1272" s="220"/>
      <c r="J1272" s="149" t="s">
        <v>3568</v>
      </c>
      <c r="K1272" s="54" t="s">
        <v>3569</v>
      </c>
      <c r="L1272" s="147" t="s">
        <v>3570</v>
      </c>
      <c r="M1272" s="151">
        <v>16686.11</v>
      </c>
      <c r="N1272" s="173">
        <f t="shared" si="19"/>
        <v>825.54999999999927</v>
      </c>
    </row>
    <row r="1273" spans="1:14" ht="25.5" customHeight="1" x14ac:dyDescent="0.2">
      <c r="A1273" s="201"/>
      <c r="B1273" s="201"/>
      <c r="C1273" s="149" t="s">
        <v>3571</v>
      </c>
      <c r="D1273" s="54" t="s">
        <v>3572</v>
      </c>
      <c r="E1273" s="147" t="s">
        <v>3573</v>
      </c>
      <c r="F1273" s="151">
        <v>19723.66</v>
      </c>
      <c r="H1273" s="220"/>
      <c r="I1273" s="220"/>
      <c r="J1273" s="149" t="s">
        <v>3571</v>
      </c>
      <c r="K1273" s="54" t="s">
        <v>3572</v>
      </c>
      <c r="L1273" s="147" t="s">
        <v>3573</v>
      </c>
      <c r="M1273" s="151">
        <v>18793.830000000002</v>
      </c>
      <c r="N1273" s="173">
        <f t="shared" si="19"/>
        <v>929.82999999999811</v>
      </c>
    </row>
    <row r="1274" spans="1:14" ht="25.5" customHeight="1" x14ac:dyDescent="0.2">
      <c r="A1274" s="201"/>
      <c r="B1274" s="201"/>
      <c r="C1274" s="149" t="s">
        <v>3574</v>
      </c>
      <c r="D1274" s="54" t="s">
        <v>3575</v>
      </c>
      <c r="E1274" s="147" t="s">
        <v>3576</v>
      </c>
      <c r="F1274" s="151">
        <v>21935.66</v>
      </c>
      <c r="H1274" s="220"/>
      <c r="I1274" s="220"/>
      <c r="J1274" s="149" t="s">
        <v>3574</v>
      </c>
      <c r="K1274" s="54" t="s">
        <v>3575</v>
      </c>
      <c r="L1274" s="147" t="s">
        <v>3576</v>
      </c>
      <c r="M1274" s="151">
        <v>20901.55</v>
      </c>
      <c r="N1274" s="173">
        <f t="shared" si="19"/>
        <v>1034.1100000000006</v>
      </c>
    </row>
    <row r="1275" spans="1:14" ht="25.5" customHeight="1" x14ac:dyDescent="0.2">
      <c r="A1275" s="201"/>
      <c r="B1275" s="201"/>
      <c r="C1275" s="149" t="s">
        <v>3577</v>
      </c>
      <c r="D1275" s="54" t="s">
        <v>3578</v>
      </c>
      <c r="E1275" s="147" t="s">
        <v>3579</v>
      </c>
      <c r="F1275" s="151">
        <v>24147.66</v>
      </c>
      <c r="H1275" s="220"/>
      <c r="I1275" s="220"/>
      <c r="J1275" s="149" t="s">
        <v>3577</v>
      </c>
      <c r="K1275" s="54" t="s">
        <v>3578</v>
      </c>
      <c r="L1275" s="147" t="s">
        <v>3579</v>
      </c>
      <c r="M1275" s="151">
        <v>23009.27</v>
      </c>
      <c r="N1275" s="173">
        <f t="shared" si="19"/>
        <v>1138.3899999999994</v>
      </c>
    </row>
    <row r="1276" spans="1:14" ht="25.5" customHeight="1" x14ac:dyDescent="0.2">
      <c r="A1276" s="201"/>
      <c r="B1276" s="201"/>
      <c r="C1276" s="149" t="s">
        <v>3580</v>
      </c>
      <c r="D1276" s="54" t="s">
        <v>3581</v>
      </c>
      <c r="E1276" s="147" t="s">
        <v>3582</v>
      </c>
      <c r="F1276" s="151">
        <v>26543.99</v>
      </c>
      <c r="H1276" s="220"/>
      <c r="I1276" s="220"/>
      <c r="J1276" s="149" t="s">
        <v>3580</v>
      </c>
      <c r="K1276" s="54" t="s">
        <v>3581</v>
      </c>
      <c r="L1276" s="147" t="s">
        <v>3582</v>
      </c>
      <c r="M1276" s="151">
        <v>25292.63</v>
      </c>
      <c r="N1276" s="173">
        <f t="shared" si="19"/>
        <v>1251.3600000000006</v>
      </c>
    </row>
    <row r="1277" spans="1:14" ht="25.5" customHeight="1" x14ac:dyDescent="0.2">
      <c r="A1277" s="201"/>
      <c r="B1277" s="201"/>
      <c r="C1277" s="149" t="s">
        <v>3583</v>
      </c>
      <c r="D1277" s="54" t="s">
        <v>3584</v>
      </c>
      <c r="E1277" s="147" t="s">
        <v>3585</v>
      </c>
      <c r="F1277" s="151">
        <v>29493.32</v>
      </c>
      <c r="H1277" s="220"/>
      <c r="I1277" s="220"/>
      <c r="J1277" s="149" t="s">
        <v>3583</v>
      </c>
      <c r="K1277" s="54" t="s">
        <v>3584</v>
      </c>
      <c r="L1277" s="147" t="s">
        <v>3585</v>
      </c>
      <c r="M1277" s="151">
        <v>28102.92</v>
      </c>
      <c r="N1277" s="173">
        <f t="shared" si="19"/>
        <v>1390.4000000000015</v>
      </c>
    </row>
    <row r="1278" spans="1:14" ht="25.5" customHeight="1" x14ac:dyDescent="0.2">
      <c r="A1278" s="201"/>
      <c r="B1278" s="201"/>
      <c r="C1278" s="149" t="s">
        <v>3586</v>
      </c>
      <c r="D1278" s="54" t="s">
        <v>3587</v>
      </c>
      <c r="E1278" s="147" t="s">
        <v>3588</v>
      </c>
      <c r="F1278" s="151">
        <v>32442.65</v>
      </c>
      <c r="H1278" s="220"/>
      <c r="I1278" s="220"/>
      <c r="J1278" s="149" t="s">
        <v>3586</v>
      </c>
      <c r="K1278" s="54" t="s">
        <v>3587</v>
      </c>
      <c r="L1278" s="147" t="s">
        <v>3588</v>
      </c>
      <c r="M1278" s="151">
        <v>30913.21</v>
      </c>
      <c r="N1278" s="173">
        <f t="shared" si="19"/>
        <v>1529.4400000000023</v>
      </c>
    </row>
    <row r="1279" spans="1:14" ht="25.5" customHeight="1" x14ac:dyDescent="0.2">
      <c r="A1279" s="201"/>
      <c r="B1279" s="201"/>
      <c r="C1279" s="149" t="s">
        <v>3589</v>
      </c>
      <c r="D1279" s="54" t="s">
        <v>3590</v>
      </c>
      <c r="E1279" s="147" t="s">
        <v>3591</v>
      </c>
      <c r="F1279" s="151">
        <v>35391.980000000003</v>
      </c>
      <c r="H1279" s="220"/>
      <c r="I1279" s="220"/>
      <c r="J1279" s="149" t="s">
        <v>3589</v>
      </c>
      <c r="K1279" s="54" t="s">
        <v>3590</v>
      </c>
      <c r="L1279" s="147" t="s">
        <v>3591</v>
      </c>
      <c r="M1279" s="151">
        <v>33723.5</v>
      </c>
      <c r="N1279" s="173">
        <f t="shared" si="19"/>
        <v>1668.4800000000032</v>
      </c>
    </row>
    <row r="1280" spans="1:14" ht="25.5" customHeight="1" x14ac:dyDescent="0.2">
      <c r="A1280" s="201"/>
      <c r="B1280" s="201"/>
      <c r="C1280" s="149" t="s">
        <v>3592</v>
      </c>
      <c r="D1280" s="54" t="s">
        <v>3593</v>
      </c>
      <c r="E1280" s="147" t="s">
        <v>3594</v>
      </c>
      <c r="F1280" s="151">
        <v>38341.32</v>
      </c>
      <c r="H1280" s="220"/>
      <c r="I1280" s="220"/>
      <c r="J1280" s="149" t="s">
        <v>3592</v>
      </c>
      <c r="K1280" s="54" t="s">
        <v>3593</v>
      </c>
      <c r="L1280" s="147" t="s">
        <v>3594</v>
      </c>
      <c r="M1280" s="151">
        <v>36533.800000000003</v>
      </c>
      <c r="N1280" s="173">
        <f t="shared" si="19"/>
        <v>1807.5199999999968</v>
      </c>
    </row>
    <row r="1281" spans="1:14" ht="25.5" customHeight="1" x14ac:dyDescent="0.2">
      <c r="A1281" s="201"/>
      <c r="B1281" s="201"/>
      <c r="C1281" s="149" t="s">
        <v>3595</v>
      </c>
      <c r="D1281" s="54" t="s">
        <v>3596</v>
      </c>
      <c r="E1281" s="147" t="s">
        <v>3597</v>
      </c>
      <c r="F1281" s="151">
        <v>41290.65</v>
      </c>
      <c r="H1281" s="220"/>
      <c r="I1281" s="220"/>
      <c r="J1281" s="149" t="s">
        <v>3595</v>
      </c>
      <c r="K1281" s="54" t="s">
        <v>3596</v>
      </c>
      <c r="L1281" s="147" t="s">
        <v>3597</v>
      </c>
      <c r="M1281" s="151">
        <v>39344.089999999997</v>
      </c>
      <c r="N1281" s="173">
        <f t="shared" si="19"/>
        <v>1946.5600000000049</v>
      </c>
    </row>
    <row r="1282" spans="1:14" ht="25.5" customHeight="1" x14ac:dyDescent="0.2">
      <c r="A1282" s="201"/>
      <c r="B1282" s="201"/>
      <c r="C1282" s="149" t="s">
        <v>3598</v>
      </c>
      <c r="D1282" s="54" t="s">
        <v>3599</v>
      </c>
      <c r="E1282" s="147" t="s">
        <v>3600</v>
      </c>
      <c r="F1282" s="151">
        <v>44239.98</v>
      </c>
      <c r="H1282" s="220"/>
      <c r="I1282" s="220"/>
      <c r="J1282" s="149" t="s">
        <v>3598</v>
      </c>
      <c r="K1282" s="54" t="s">
        <v>3599</v>
      </c>
      <c r="L1282" s="147" t="s">
        <v>3600</v>
      </c>
      <c r="M1282" s="151">
        <v>42154.38</v>
      </c>
      <c r="N1282" s="173">
        <f t="shared" si="19"/>
        <v>2085.6000000000058</v>
      </c>
    </row>
    <row r="1283" spans="1:14" ht="25.5" customHeight="1" x14ac:dyDescent="0.2">
      <c r="A1283" s="201"/>
      <c r="B1283" s="201"/>
      <c r="C1283" s="149" t="s">
        <v>3601</v>
      </c>
      <c r="D1283" s="54" t="s">
        <v>3602</v>
      </c>
      <c r="E1283" s="147" t="s">
        <v>3603</v>
      </c>
      <c r="F1283" s="151">
        <v>47189.31</v>
      </c>
      <c r="H1283" s="220"/>
      <c r="I1283" s="220"/>
      <c r="J1283" s="149" t="s">
        <v>3601</v>
      </c>
      <c r="K1283" s="54" t="s">
        <v>3602</v>
      </c>
      <c r="L1283" s="147" t="s">
        <v>3603</v>
      </c>
      <c r="M1283" s="151">
        <v>44964.67</v>
      </c>
      <c r="N1283" s="173">
        <f t="shared" si="19"/>
        <v>2224.6399999999994</v>
      </c>
    </row>
    <row r="1284" spans="1:14" ht="25.5" customHeight="1" x14ac:dyDescent="0.2">
      <c r="A1284" s="201"/>
      <c r="B1284" s="201"/>
      <c r="C1284" s="149" t="s">
        <v>3604</v>
      </c>
      <c r="D1284" s="54" t="s">
        <v>3605</v>
      </c>
      <c r="E1284" s="147" t="s">
        <v>3606</v>
      </c>
      <c r="F1284" s="151">
        <v>50507.31</v>
      </c>
      <c r="H1284" s="220"/>
      <c r="I1284" s="220"/>
      <c r="J1284" s="149" t="s">
        <v>3604</v>
      </c>
      <c r="K1284" s="54" t="s">
        <v>3605</v>
      </c>
      <c r="L1284" s="147" t="s">
        <v>3606</v>
      </c>
      <c r="M1284" s="151">
        <v>48126.25</v>
      </c>
      <c r="N1284" s="173">
        <f t="shared" si="19"/>
        <v>2381.0599999999977</v>
      </c>
    </row>
    <row r="1285" spans="1:14" ht="25.5" customHeight="1" x14ac:dyDescent="0.2">
      <c r="A1285" s="201"/>
      <c r="B1285" s="201"/>
      <c r="C1285" s="149" t="s">
        <v>3607</v>
      </c>
      <c r="D1285" s="54" t="s">
        <v>3608</v>
      </c>
      <c r="E1285" s="147" t="s">
        <v>3609</v>
      </c>
      <c r="F1285" s="151">
        <v>54931.31</v>
      </c>
      <c r="H1285" s="220"/>
      <c r="I1285" s="220"/>
      <c r="J1285" s="149" t="s">
        <v>3607</v>
      </c>
      <c r="K1285" s="54" t="s">
        <v>3608</v>
      </c>
      <c r="L1285" s="147" t="s">
        <v>3609</v>
      </c>
      <c r="M1285" s="151">
        <v>52341.69</v>
      </c>
      <c r="N1285" s="173">
        <f t="shared" si="19"/>
        <v>2589.6199999999953</v>
      </c>
    </row>
    <row r="1286" spans="1:14" ht="25.5" customHeight="1" x14ac:dyDescent="0.2">
      <c r="A1286" s="201"/>
      <c r="B1286" s="201"/>
      <c r="C1286" s="149" t="s">
        <v>3610</v>
      </c>
      <c r="D1286" s="54" t="s">
        <v>3611</v>
      </c>
      <c r="E1286" s="147" t="s">
        <v>3612</v>
      </c>
      <c r="F1286" s="151">
        <v>59355.31</v>
      </c>
      <c r="H1286" s="220"/>
      <c r="I1286" s="220"/>
      <c r="J1286" s="149" t="s">
        <v>3610</v>
      </c>
      <c r="K1286" s="54" t="s">
        <v>3611</v>
      </c>
      <c r="L1286" s="147" t="s">
        <v>3612</v>
      </c>
      <c r="M1286" s="151">
        <v>56557.13</v>
      </c>
      <c r="N1286" s="173">
        <f t="shared" si="19"/>
        <v>2798.1800000000003</v>
      </c>
    </row>
    <row r="1287" spans="1:14" ht="25.5" customHeight="1" x14ac:dyDescent="0.2">
      <c r="A1287" s="201"/>
      <c r="B1287" s="201"/>
      <c r="C1287" s="149" t="s">
        <v>3613</v>
      </c>
      <c r="D1287" s="54" t="s">
        <v>3614</v>
      </c>
      <c r="E1287" s="147" t="s">
        <v>3615</v>
      </c>
      <c r="F1287" s="151">
        <v>63779.3</v>
      </c>
      <c r="H1287" s="220"/>
      <c r="I1287" s="220"/>
      <c r="J1287" s="149" t="s">
        <v>3613</v>
      </c>
      <c r="K1287" s="54" t="s">
        <v>3614</v>
      </c>
      <c r="L1287" s="147" t="s">
        <v>3615</v>
      </c>
      <c r="M1287" s="151">
        <v>60772.56</v>
      </c>
      <c r="N1287" s="173">
        <f t="shared" si="19"/>
        <v>3006.7400000000052</v>
      </c>
    </row>
    <row r="1288" spans="1:14" ht="25.5" customHeight="1" x14ac:dyDescent="0.2">
      <c r="A1288" s="201"/>
      <c r="B1288" s="201"/>
      <c r="C1288" s="149" t="s">
        <v>3616</v>
      </c>
      <c r="D1288" s="54" t="s">
        <v>3617</v>
      </c>
      <c r="E1288" s="147" t="s">
        <v>3618</v>
      </c>
      <c r="F1288" s="151">
        <v>68203.3</v>
      </c>
      <c r="H1288" s="220"/>
      <c r="I1288" s="220"/>
      <c r="J1288" s="149" t="s">
        <v>3616</v>
      </c>
      <c r="K1288" s="54" t="s">
        <v>3617</v>
      </c>
      <c r="L1288" s="147" t="s">
        <v>3618</v>
      </c>
      <c r="M1288" s="151">
        <v>64988</v>
      </c>
      <c r="N1288" s="173">
        <f t="shared" si="19"/>
        <v>3215.3000000000029</v>
      </c>
    </row>
    <row r="1289" spans="1:14" ht="25.5" customHeight="1" x14ac:dyDescent="0.2">
      <c r="A1289" s="201"/>
      <c r="B1289" s="201"/>
      <c r="C1289" s="149" t="s">
        <v>3619</v>
      </c>
      <c r="D1289" s="54" t="s">
        <v>3620</v>
      </c>
      <c r="E1289" s="147" t="s">
        <v>3621</v>
      </c>
      <c r="F1289" s="151">
        <v>72995.97</v>
      </c>
      <c r="H1289" s="220"/>
      <c r="I1289" s="220"/>
      <c r="J1289" s="149" t="s">
        <v>3619</v>
      </c>
      <c r="K1289" s="54" t="s">
        <v>3620</v>
      </c>
      <c r="L1289" s="147" t="s">
        <v>3621</v>
      </c>
      <c r="M1289" s="151">
        <v>69554.73</v>
      </c>
      <c r="N1289" s="173">
        <f t="shared" si="19"/>
        <v>3441.2400000000052</v>
      </c>
    </row>
    <row r="1290" spans="1:14" ht="25.5" customHeight="1" x14ac:dyDescent="0.2">
      <c r="A1290" s="201"/>
      <c r="B1290" s="201"/>
      <c r="C1290" s="149" t="s">
        <v>3622</v>
      </c>
      <c r="D1290" s="54" t="s">
        <v>3623</v>
      </c>
      <c r="E1290" s="147" t="s">
        <v>3624</v>
      </c>
      <c r="F1290" s="151">
        <v>78894.63</v>
      </c>
      <c r="H1290" s="220"/>
      <c r="I1290" s="220"/>
      <c r="J1290" s="149" t="s">
        <v>3622</v>
      </c>
      <c r="K1290" s="54" t="s">
        <v>3623</v>
      </c>
      <c r="L1290" s="147" t="s">
        <v>3624</v>
      </c>
      <c r="M1290" s="151">
        <v>75175.31</v>
      </c>
      <c r="N1290" s="173">
        <f t="shared" ref="N1290:N1353" si="20">F1290-M1290</f>
        <v>3719.320000000007</v>
      </c>
    </row>
    <row r="1291" spans="1:14" ht="12.75" customHeight="1" x14ac:dyDescent="0.2">
      <c r="A1291" s="201"/>
      <c r="B1291" s="201"/>
      <c r="C1291" s="149" t="s">
        <v>3625</v>
      </c>
      <c r="D1291" s="54" t="s">
        <v>3626</v>
      </c>
      <c r="E1291" s="147" t="s">
        <v>3627</v>
      </c>
      <c r="F1291" s="151">
        <v>84793.3</v>
      </c>
      <c r="H1291" s="220"/>
      <c r="I1291" s="220"/>
      <c r="J1291" s="149" t="s">
        <v>3625</v>
      </c>
      <c r="K1291" s="54" t="s">
        <v>3626</v>
      </c>
      <c r="L1291" s="147" t="s">
        <v>3627</v>
      </c>
      <c r="M1291" s="151">
        <v>80795.899999999994</v>
      </c>
      <c r="N1291" s="173">
        <f t="shared" si="20"/>
        <v>3997.4000000000087</v>
      </c>
    </row>
    <row r="1292" spans="1:14" ht="12.75" customHeight="1" x14ac:dyDescent="0.2">
      <c r="A1292" s="201"/>
      <c r="B1292" s="201"/>
      <c r="C1292" s="149" t="s">
        <v>3628</v>
      </c>
      <c r="D1292" s="54" t="s">
        <v>3629</v>
      </c>
      <c r="E1292" s="147" t="s">
        <v>3630</v>
      </c>
      <c r="F1292" s="151">
        <v>90691.96</v>
      </c>
      <c r="H1292" s="220"/>
      <c r="I1292" s="220"/>
      <c r="J1292" s="149" t="s">
        <v>3628</v>
      </c>
      <c r="K1292" s="54" t="s">
        <v>3629</v>
      </c>
      <c r="L1292" s="147" t="s">
        <v>3630</v>
      </c>
      <c r="M1292" s="151">
        <v>86416.48</v>
      </c>
      <c r="N1292" s="173">
        <f t="shared" si="20"/>
        <v>4275.4800000000105</v>
      </c>
    </row>
    <row r="1293" spans="1:14" ht="12.75" customHeight="1" x14ac:dyDescent="0.2">
      <c r="A1293" s="201"/>
      <c r="B1293" s="201"/>
      <c r="C1293" s="149" t="s">
        <v>3631</v>
      </c>
      <c r="D1293" s="54" t="s">
        <v>3632</v>
      </c>
      <c r="E1293" s="147" t="s">
        <v>3633</v>
      </c>
      <c r="F1293" s="151">
        <v>96590.62</v>
      </c>
      <c r="H1293" s="220"/>
      <c r="I1293" s="220"/>
      <c r="J1293" s="149" t="s">
        <v>3631</v>
      </c>
      <c r="K1293" s="54" t="s">
        <v>3632</v>
      </c>
      <c r="L1293" s="147" t="s">
        <v>3633</v>
      </c>
      <c r="M1293" s="151">
        <v>92037.06</v>
      </c>
      <c r="N1293" s="173">
        <f t="shared" si="20"/>
        <v>4553.5599999999977</v>
      </c>
    </row>
    <row r="1294" spans="1:14" ht="12.75" customHeight="1" x14ac:dyDescent="0.2">
      <c r="A1294" s="201"/>
      <c r="B1294" s="201"/>
      <c r="C1294" s="149" t="s">
        <v>3634</v>
      </c>
      <c r="D1294" s="54" t="s">
        <v>3635</v>
      </c>
      <c r="E1294" s="147" t="s">
        <v>3636</v>
      </c>
      <c r="F1294" s="151">
        <v>102857.95</v>
      </c>
      <c r="H1294" s="220"/>
      <c r="I1294" s="220"/>
      <c r="J1294" s="149" t="s">
        <v>3634</v>
      </c>
      <c r="K1294" s="54" t="s">
        <v>3635</v>
      </c>
      <c r="L1294" s="147" t="s">
        <v>3636</v>
      </c>
      <c r="M1294" s="151">
        <v>98008.93</v>
      </c>
      <c r="N1294" s="173">
        <f t="shared" si="20"/>
        <v>4849.0200000000041</v>
      </c>
    </row>
    <row r="1295" spans="1:14" ht="12.75" customHeight="1" x14ac:dyDescent="0.2">
      <c r="A1295" s="201"/>
      <c r="B1295" s="201"/>
      <c r="C1295" s="149" t="s">
        <v>3637</v>
      </c>
      <c r="D1295" s="54" t="s">
        <v>3638</v>
      </c>
      <c r="E1295" s="147" t="s">
        <v>3639</v>
      </c>
      <c r="F1295" s="151">
        <v>110231.28</v>
      </c>
      <c r="H1295" s="220"/>
      <c r="I1295" s="220"/>
      <c r="J1295" s="149" t="s">
        <v>3637</v>
      </c>
      <c r="K1295" s="54" t="s">
        <v>3638</v>
      </c>
      <c r="L1295" s="147" t="s">
        <v>3639</v>
      </c>
      <c r="M1295" s="151">
        <v>105034.66</v>
      </c>
      <c r="N1295" s="173">
        <f t="shared" si="20"/>
        <v>5196.6199999999953</v>
      </c>
    </row>
    <row r="1296" spans="1:14" ht="12.75" customHeight="1" x14ac:dyDescent="0.2">
      <c r="A1296" s="201"/>
      <c r="B1296" s="201"/>
      <c r="C1296" s="149" t="s">
        <v>3640</v>
      </c>
      <c r="D1296" s="54" t="s">
        <v>3641</v>
      </c>
      <c r="E1296" s="147" t="s">
        <v>3642</v>
      </c>
      <c r="F1296" s="151">
        <v>117604.61</v>
      </c>
      <c r="H1296" s="220"/>
      <c r="I1296" s="220"/>
      <c r="J1296" s="149" t="s">
        <v>3640</v>
      </c>
      <c r="K1296" s="54" t="s">
        <v>3641</v>
      </c>
      <c r="L1296" s="147" t="s">
        <v>3642</v>
      </c>
      <c r="M1296" s="151">
        <v>112060.39</v>
      </c>
      <c r="N1296" s="173">
        <f t="shared" si="20"/>
        <v>5544.2200000000012</v>
      </c>
    </row>
    <row r="1297" spans="1:14" ht="12.75" customHeight="1" x14ac:dyDescent="0.2">
      <c r="A1297" s="201"/>
      <c r="B1297" s="201"/>
      <c r="C1297" s="149" t="s">
        <v>3643</v>
      </c>
      <c r="D1297" s="54" t="s">
        <v>3644</v>
      </c>
      <c r="E1297" s="147" t="s">
        <v>3645</v>
      </c>
      <c r="F1297" s="151">
        <v>124977.94</v>
      </c>
      <c r="H1297" s="220"/>
      <c r="I1297" s="220"/>
      <c r="J1297" s="149" t="s">
        <v>3643</v>
      </c>
      <c r="K1297" s="54" t="s">
        <v>3644</v>
      </c>
      <c r="L1297" s="147" t="s">
        <v>3645</v>
      </c>
      <c r="M1297" s="151">
        <v>119086.12</v>
      </c>
      <c r="N1297" s="173">
        <f t="shared" si="20"/>
        <v>5891.820000000007</v>
      </c>
    </row>
    <row r="1298" spans="1:14" ht="12.75" customHeight="1" x14ac:dyDescent="0.2">
      <c r="A1298" s="201"/>
      <c r="B1298" s="201"/>
      <c r="C1298" s="149" t="s">
        <v>3646</v>
      </c>
      <c r="D1298" s="54" t="s">
        <v>3647</v>
      </c>
      <c r="E1298" s="147" t="s">
        <v>3648</v>
      </c>
      <c r="F1298" s="151">
        <v>132351.26999999999</v>
      </c>
      <c r="H1298" s="220"/>
      <c r="I1298" s="220"/>
      <c r="J1298" s="149" t="s">
        <v>3646</v>
      </c>
      <c r="K1298" s="54" t="s">
        <v>3647</v>
      </c>
      <c r="L1298" s="147" t="s">
        <v>3648</v>
      </c>
      <c r="M1298" s="151">
        <v>126111.85</v>
      </c>
      <c r="N1298" s="173">
        <f t="shared" si="20"/>
        <v>6239.4199999999837</v>
      </c>
    </row>
    <row r="1299" spans="1:14" ht="12.75" customHeight="1" x14ac:dyDescent="0.2">
      <c r="A1299" s="202"/>
      <c r="B1299" s="202"/>
      <c r="C1299" s="149" t="s">
        <v>3649</v>
      </c>
      <c r="D1299" s="54" t="s">
        <v>3650</v>
      </c>
      <c r="E1299" s="147" t="s">
        <v>3651</v>
      </c>
      <c r="F1299" s="151">
        <v>139724.6</v>
      </c>
      <c r="H1299" s="221"/>
      <c r="I1299" s="221"/>
      <c r="J1299" s="149" t="s">
        <v>3649</v>
      </c>
      <c r="K1299" s="54" t="s">
        <v>3650</v>
      </c>
      <c r="L1299" s="147" t="s">
        <v>3651</v>
      </c>
      <c r="M1299" s="151">
        <v>133137.57999999999</v>
      </c>
      <c r="N1299" s="173">
        <f t="shared" si="20"/>
        <v>6587.0200000000186</v>
      </c>
    </row>
    <row r="1300" spans="1:14" ht="12.75" customHeight="1" x14ac:dyDescent="0.2">
      <c r="A1300" s="203" t="s">
        <v>147</v>
      </c>
      <c r="B1300" s="203" t="s">
        <v>148</v>
      </c>
      <c r="C1300" s="149"/>
      <c r="D1300" s="54"/>
      <c r="E1300" s="212" t="s">
        <v>3652</v>
      </c>
      <c r="F1300" s="213"/>
      <c r="H1300" s="203" t="s">
        <v>147</v>
      </c>
      <c r="I1300" s="203" t="s">
        <v>148</v>
      </c>
      <c r="J1300" s="149"/>
      <c r="K1300" s="54"/>
      <c r="L1300" s="231" t="s">
        <v>3652</v>
      </c>
      <c r="M1300" s="225"/>
      <c r="N1300" s="173">
        <f t="shared" si="20"/>
        <v>0</v>
      </c>
    </row>
    <row r="1301" spans="1:14" ht="12.75" customHeight="1" x14ac:dyDescent="0.2">
      <c r="A1301" s="201"/>
      <c r="B1301" s="201"/>
      <c r="C1301" s="149" t="s">
        <v>3653</v>
      </c>
      <c r="D1301" s="54" t="s">
        <v>3654</v>
      </c>
      <c r="E1301" s="147" t="s">
        <v>3655</v>
      </c>
      <c r="F1301" s="151">
        <v>426.36</v>
      </c>
      <c r="H1301" s="220"/>
      <c r="I1301" s="220"/>
      <c r="J1301" s="149" t="s">
        <v>3653</v>
      </c>
      <c r="K1301" s="54" t="s">
        <v>3654</v>
      </c>
      <c r="L1301" s="147" t="s">
        <v>3655</v>
      </c>
      <c r="M1301" s="151">
        <v>447.74</v>
      </c>
      <c r="N1301" s="173">
        <f t="shared" si="20"/>
        <v>-21.379999999999995</v>
      </c>
    </row>
    <row r="1302" spans="1:14" ht="12.75" customHeight="1" x14ac:dyDescent="0.2">
      <c r="A1302" s="201"/>
      <c r="B1302" s="201"/>
      <c r="C1302" s="149" t="s">
        <v>3656</v>
      </c>
      <c r="D1302" s="54" t="s">
        <v>3657</v>
      </c>
      <c r="E1302" s="147" t="s">
        <v>3658</v>
      </c>
      <c r="F1302" s="151">
        <v>852.72</v>
      </c>
      <c r="H1302" s="220"/>
      <c r="I1302" s="220"/>
      <c r="J1302" s="149" t="s">
        <v>3656</v>
      </c>
      <c r="K1302" s="54" t="s">
        <v>3657</v>
      </c>
      <c r="L1302" s="147" t="s">
        <v>3658</v>
      </c>
      <c r="M1302" s="151">
        <v>895.49</v>
      </c>
      <c r="N1302" s="173">
        <f t="shared" si="20"/>
        <v>-42.769999999999982</v>
      </c>
    </row>
    <row r="1303" spans="1:14" ht="12.75" customHeight="1" x14ac:dyDescent="0.2">
      <c r="A1303" s="201"/>
      <c r="B1303" s="201"/>
      <c r="C1303" s="149" t="s">
        <v>3659</v>
      </c>
      <c r="D1303" s="54" t="s">
        <v>3660</v>
      </c>
      <c r="E1303" s="147" t="s">
        <v>3661</v>
      </c>
      <c r="F1303" s="151">
        <v>1279.08</v>
      </c>
      <c r="H1303" s="220"/>
      <c r="I1303" s="220"/>
      <c r="J1303" s="149" t="s">
        <v>3659</v>
      </c>
      <c r="K1303" s="54" t="s">
        <v>3660</v>
      </c>
      <c r="L1303" s="147" t="s">
        <v>3661</v>
      </c>
      <c r="M1303" s="151">
        <v>1343.23</v>
      </c>
      <c r="N1303" s="173">
        <f t="shared" si="20"/>
        <v>-64.150000000000091</v>
      </c>
    </row>
    <row r="1304" spans="1:14" ht="12.75" customHeight="1" x14ac:dyDescent="0.2">
      <c r="A1304" s="201"/>
      <c r="B1304" s="201"/>
      <c r="C1304" s="149" t="s">
        <v>3662</v>
      </c>
      <c r="D1304" s="54" t="s">
        <v>3663</v>
      </c>
      <c r="E1304" s="147" t="s">
        <v>3664</v>
      </c>
      <c r="F1304" s="151">
        <v>1705.44</v>
      </c>
      <c r="H1304" s="220"/>
      <c r="I1304" s="220"/>
      <c r="J1304" s="149" t="s">
        <v>3662</v>
      </c>
      <c r="K1304" s="54" t="s">
        <v>3663</v>
      </c>
      <c r="L1304" s="147" t="s">
        <v>3664</v>
      </c>
      <c r="M1304" s="151">
        <v>1790.97</v>
      </c>
      <c r="N1304" s="173">
        <f t="shared" si="20"/>
        <v>-85.529999999999973</v>
      </c>
    </row>
    <row r="1305" spans="1:14" ht="12.75" customHeight="1" x14ac:dyDescent="0.2">
      <c r="A1305" s="201"/>
      <c r="B1305" s="201"/>
      <c r="C1305" s="149" t="s">
        <v>3665</v>
      </c>
      <c r="D1305" s="54" t="s">
        <v>3666</v>
      </c>
      <c r="E1305" s="147" t="s">
        <v>3667</v>
      </c>
      <c r="F1305" s="151">
        <v>2131.8000000000002</v>
      </c>
      <c r="H1305" s="220"/>
      <c r="I1305" s="220"/>
      <c r="J1305" s="149" t="s">
        <v>3665</v>
      </c>
      <c r="K1305" s="54" t="s">
        <v>3666</v>
      </c>
      <c r="L1305" s="147" t="s">
        <v>3667</v>
      </c>
      <c r="M1305" s="151">
        <v>2238.7199999999998</v>
      </c>
      <c r="N1305" s="173">
        <f t="shared" si="20"/>
        <v>-106.91999999999962</v>
      </c>
    </row>
    <row r="1306" spans="1:14" ht="12.75" customHeight="1" x14ac:dyDescent="0.2">
      <c r="A1306" s="201"/>
      <c r="B1306" s="201"/>
      <c r="C1306" s="149" t="s">
        <v>3668</v>
      </c>
      <c r="D1306" s="54" t="s">
        <v>3669</v>
      </c>
      <c r="E1306" s="147" t="s">
        <v>3670</v>
      </c>
      <c r="F1306" s="151">
        <v>2771.34</v>
      </c>
      <c r="H1306" s="220"/>
      <c r="I1306" s="220"/>
      <c r="J1306" s="149" t="s">
        <v>3668</v>
      </c>
      <c r="K1306" s="54" t="s">
        <v>3669</v>
      </c>
      <c r="L1306" s="147" t="s">
        <v>3670</v>
      </c>
      <c r="M1306" s="151">
        <v>2910.33</v>
      </c>
      <c r="N1306" s="173">
        <f t="shared" si="20"/>
        <v>-138.98999999999978</v>
      </c>
    </row>
    <row r="1307" spans="1:14" ht="12.75" customHeight="1" x14ac:dyDescent="0.2">
      <c r="A1307" s="201"/>
      <c r="B1307" s="201"/>
      <c r="C1307" s="149" t="s">
        <v>3671</v>
      </c>
      <c r="D1307" s="54" t="s">
        <v>3672</v>
      </c>
      <c r="E1307" s="147" t="s">
        <v>3673</v>
      </c>
      <c r="F1307" s="151">
        <v>3624.06</v>
      </c>
      <c r="H1307" s="220"/>
      <c r="I1307" s="220"/>
      <c r="J1307" s="149" t="s">
        <v>3671</v>
      </c>
      <c r="K1307" s="54" t="s">
        <v>3672</v>
      </c>
      <c r="L1307" s="147" t="s">
        <v>3673</v>
      </c>
      <c r="M1307" s="151">
        <v>3805.82</v>
      </c>
      <c r="N1307" s="173">
        <f t="shared" si="20"/>
        <v>-181.76000000000022</v>
      </c>
    </row>
    <row r="1308" spans="1:14" ht="12.75" customHeight="1" x14ac:dyDescent="0.2">
      <c r="A1308" s="201"/>
      <c r="B1308" s="201"/>
      <c r="C1308" s="149" t="s">
        <v>3674</v>
      </c>
      <c r="D1308" s="54" t="s">
        <v>3675</v>
      </c>
      <c r="E1308" s="147" t="s">
        <v>3676</v>
      </c>
      <c r="F1308" s="151">
        <v>4476.79</v>
      </c>
      <c r="H1308" s="220"/>
      <c r="I1308" s="220"/>
      <c r="J1308" s="149" t="s">
        <v>3674</v>
      </c>
      <c r="K1308" s="54" t="s">
        <v>3675</v>
      </c>
      <c r="L1308" s="147" t="s">
        <v>3676</v>
      </c>
      <c r="M1308" s="151">
        <v>4701.3</v>
      </c>
      <c r="N1308" s="173">
        <f t="shared" si="20"/>
        <v>-224.51000000000022</v>
      </c>
    </row>
    <row r="1309" spans="1:14" ht="12.75" customHeight="1" x14ac:dyDescent="0.2">
      <c r="A1309" s="201"/>
      <c r="B1309" s="201"/>
      <c r="C1309" s="149" t="s">
        <v>3677</v>
      </c>
      <c r="D1309" s="54" t="s">
        <v>3678</v>
      </c>
      <c r="E1309" s="147" t="s">
        <v>3679</v>
      </c>
      <c r="F1309" s="151">
        <v>5329.51</v>
      </c>
      <c r="H1309" s="220"/>
      <c r="I1309" s="220"/>
      <c r="J1309" s="149" t="s">
        <v>3677</v>
      </c>
      <c r="K1309" s="54" t="s">
        <v>3678</v>
      </c>
      <c r="L1309" s="147" t="s">
        <v>3679</v>
      </c>
      <c r="M1309" s="151">
        <v>5596.79</v>
      </c>
      <c r="N1309" s="173">
        <f t="shared" si="20"/>
        <v>-267.27999999999975</v>
      </c>
    </row>
    <row r="1310" spans="1:14" ht="12.75" customHeight="1" x14ac:dyDescent="0.2">
      <c r="A1310" s="201"/>
      <c r="B1310" s="201"/>
      <c r="C1310" s="149" t="s">
        <v>3680</v>
      </c>
      <c r="D1310" s="54" t="s">
        <v>3681</v>
      </c>
      <c r="E1310" s="147" t="s">
        <v>3682</v>
      </c>
      <c r="F1310" s="151">
        <v>6182.23</v>
      </c>
      <c r="H1310" s="220"/>
      <c r="I1310" s="220"/>
      <c r="J1310" s="149" t="s">
        <v>3680</v>
      </c>
      <c r="K1310" s="54" t="s">
        <v>3681</v>
      </c>
      <c r="L1310" s="147" t="s">
        <v>3682</v>
      </c>
      <c r="M1310" s="151">
        <v>6492.27</v>
      </c>
      <c r="N1310" s="173">
        <f t="shared" si="20"/>
        <v>-310.04000000000087</v>
      </c>
    </row>
    <row r="1311" spans="1:14" ht="12.75" customHeight="1" x14ac:dyDescent="0.2">
      <c r="A1311" s="201"/>
      <c r="B1311" s="201"/>
      <c r="C1311" s="149" t="s">
        <v>3683</v>
      </c>
      <c r="D1311" s="54" t="s">
        <v>3684</v>
      </c>
      <c r="E1311" s="147" t="s">
        <v>3685</v>
      </c>
      <c r="F1311" s="151">
        <v>7034.95</v>
      </c>
      <c r="H1311" s="220"/>
      <c r="I1311" s="220"/>
      <c r="J1311" s="149" t="s">
        <v>3683</v>
      </c>
      <c r="K1311" s="54" t="s">
        <v>3684</v>
      </c>
      <c r="L1311" s="147" t="s">
        <v>3685</v>
      </c>
      <c r="M1311" s="151">
        <v>7387.76</v>
      </c>
      <c r="N1311" s="173">
        <f t="shared" si="20"/>
        <v>-352.8100000000004</v>
      </c>
    </row>
    <row r="1312" spans="1:14" ht="12.75" customHeight="1" x14ac:dyDescent="0.2">
      <c r="A1312" s="201"/>
      <c r="B1312" s="201"/>
      <c r="C1312" s="149" t="s">
        <v>3686</v>
      </c>
      <c r="D1312" s="54" t="s">
        <v>3687</v>
      </c>
      <c r="E1312" s="147" t="s">
        <v>3688</v>
      </c>
      <c r="F1312" s="151">
        <v>7887.67</v>
      </c>
      <c r="H1312" s="220"/>
      <c r="I1312" s="220"/>
      <c r="J1312" s="149" t="s">
        <v>3686</v>
      </c>
      <c r="K1312" s="54" t="s">
        <v>3687</v>
      </c>
      <c r="L1312" s="147" t="s">
        <v>3688</v>
      </c>
      <c r="M1312" s="151">
        <v>8283.25</v>
      </c>
      <c r="N1312" s="173">
        <f t="shared" si="20"/>
        <v>-395.57999999999993</v>
      </c>
    </row>
    <row r="1313" spans="1:14" ht="12.75" customHeight="1" x14ac:dyDescent="0.2">
      <c r="A1313" s="201"/>
      <c r="B1313" s="201"/>
      <c r="C1313" s="149" t="s">
        <v>3689</v>
      </c>
      <c r="D1313" s="54" t="s">
        <v>3690</v>
      </c>
      <c r="E1313" s="147" t="s">
        <v>3691</v>
      </c>
      <c r="F1313" s="151">
        <v>8953.57</v>
      </c>
      <c r="H1313" s="220"/>
      <c r="I1313" s="220"/>
      <c r="J1313" s="149" t="s">
        <v>3689</v>
      </c>
      <c r="K1313" s="54" t="s">
        <v>3690</v>
      </c>
      <c r="L1313" s="147" t="s">
        <v>3691</v>
      </c>
      <c r="M1313" s="151">
        <v>9402.6</v>
      </c>
      <c r="N1313" s="173">
        <f t="shared" si="20"/>
        <v>-449.03000000000065</v>
      </c>
    </row>
    <row r="1314" spans="1:14" ht="12.75" customHeight="1" x14ac:dyDescent="0.2">
      <c r="A1314" s="201"/>
      <c r="B1314" s="201"/>
      <c r="C1314" s="149" t="s">
        <v>3692</v>
      </c>
      <c r="D1314" s="54" t="s">
        <v>3693</v>
      </c>
      <c r="E1314" s="147" t="s">
        <v>3694</v>
      </c>
      <c r="F1314" s="151">
        <v>10659.01</v>
      </c>
      <c r="H1314" s="220"/>
      <c r="I1314" s="220"/>
      <c r="J1314" s="149" t="s">
        <v>3692</v>
      </c>
      <c r="K1314" s="54" t="s">
        <v>3693</v>
      </c>
      <c r="L1314" s="147" t="s">
        <v>3694</v>
      </c>
      <c r="M1314" s="151">
        <v>11193.58</v>
      </c>
      <c r="N1314" s="173">
        <f t="shared" si="20"/>
        <v>-534.56999999999971</v>
      </c>
    </row>
    <row r="1315" spans="1:14" ht="12.75" customHeight="1" x14ac:dyDescent="0.2">
      <c r="A1315" s="201"/>
      <c r="B1315" s="201"/>
      <c r="C1315" s="149" t="s">
        <v>3695</v>
      </c>
      <c r="D1315" s="54" t="s">
        <v>3696</v>
      </c>
      <c r="E1315" s="147" t="s">
        <v>3697</v>
      </c>
      <c r="F1315" s="151">
        <v>12364.45</v>
      </c>
      <c r="H1315" s="220"/>
      <c r="I1315" s="220"/>
      <c r="J1315" s="149" t="s">
        <v>3695</v>
      </c>
      <c r="K1315" s="54" t="s">
        <v>3696</v>
      </c>
      <c r="L1315" s="147" t="s">
        <v>3697</v>
      </c>
      <c r="M1315" s="151">
        <v>12984.55</v>
      </c>
      <c r="N1315" s="173">
        <f t="shared" si="20"/>
        <v>-620.09999999999854</v>
      </c>
    </row>
    <row r="1316" spans="1:14" ht="12.75" customHeight="1" x14ac:dyDescent="0.2">
      <c r="A1316" s="201"/>
      <c r="B1316" s="201"/>
      <c r="C1316" s="149" t="s">
        <v>3698</v>
      </c>
      <c r="D1316" s="54" t="s">
        <v>3699</v>
      </c>
      <c r="E1316" s="147" t="s">
        <v>3700</v>
      </c>
      <c r="F1316" s="151">
        <v>14069.9</v>
      </c>
      <c r="H1316" s="220"/>
      <c r="I1316" s="220"/>
      <c r="J1316" s="149" t="s">
        <v>3698</v>
      </c>
      <c r="K1316" s="54" t="s">
        <v>3699</v>
      </c>
      <c r="L1316" s="147" t="s">
        <v>3700</v>
      </c>
      <c r="M1316" s="151">
        <v>14775.52</v>
      </c>
      <c r="N1316" s="173">
        <f t="shared" si="20"/>
        <v>-705.6200000000008</v>
      </c>
    </row>
    <row r="1317" spans="1:14" ht="12.75" customHeight="1" x14ac:dyDescent="0.2">
      <c r="A1317" s="201"/>
      <c r="B1317" s="201"/>
      <c r="C1317" s="149" t="s">
        <v>3701</v>
      </c>
      <c r="D1317" s="54" t="s">
        <v>3702</v>
      </c>
      <c r="E1317" s="147" t="s">
        <v>3703</v>
      </c>
      <c r="F1317" s="151">
        <v>15775.34</v>
      </c>
      <c r="H1317" s="220"/>
      <c r="I1317" s="220"/>
      <c r="J1317" s="149" t="s">
        <v>3701</v>
      </c>
      <c r="K1317" s="54" t="s">
        <v>3702</v>
      </c>
      <c r="L1317" s="147" t="s">
        <v>3703</v>
      </c>
      <c r="M1317" s="151">
        <v>16566.490000000002</v>
      </c>
      <c r="N1317" s="173">
        <f t="shared" si="20"/>
        <v>-791.15000000000146</v>
      </c>
    </row>
    <row r="1318" spans="1:14" ht="12.75" customHeight="1" x14ac:dyDescent="0.2">
      <c r="A1318" s="201"/>
      <c r="B1318" s="201"/>
      <c r="C1318" s="149" t="s">
        <v>3704</v>
      </c>
      <c r="D1318" s="54" t="s">
        <v>3705</v>
      </c>
      <c r="E1318" s="147" t="s">
        <v>3706</v>
      </c>
      <c r="F1318" s="151">
        <v>17693.96</v>
      </c>
      <c r="H1318" s="220"/>
      <c r="I1318" s="220"/>
      <c r="J1318" s="149" t="s">
        <v>3704</v>
      </c>
      <c r="K1318" s="54" t="s">
        <v>3705</v>
      </c>
      <c r="L1318" s="147" t="s">
        <v>3706</v>
      </c>
      <c r="M1318" s="151">
        <v>18581.330000000002</v>
      </c>
      <c r="N1318" s="173">
        <f t="shared" si="20"/>
        <v>-887.37000000000262</v>
      </c>
    </row>
    <row r="1319" spans="1:14" ht="12.75" customHeight="1" x14ac:dyDescent="0.2">
      <c r="A1319" s="201"/>
      <c r="B1319" s="201"/>
      <c r="C1319" s="149" t="s">
        <v>3707</v>
      </c>
      <c r="D1319" s="54" t="s">
        <v>3708</v>
      </c>
      <c r="E1319" s="147" t="s">
        <v>3709</v>
      </c>
      <c r="F1319" s="151">
        <v>20252.12</v>
      </c>
      <c r="H1319" s="220"/>
      <c r="I1319" s="220"/>
      <c r="J1319" s="149" t="s">
        <v>3707</v>
      </c>
      <c r="K1319" s="54" t="s">
        <v>3708</v>
      </c>
      <c r="L1319" s="147" t="s">
        <v>3709</v>
      </c>
      <c r="M1319" s="151">
        <v>21267.79</v>
      </c>
      <c r="N1319" s="173">
        <f t="shared" si="20"/>
        <v>-1015.6700000000019</v>
      </c>
    </row>
    <row r="1320" spans="1:14" ht="12.75" customHeight="1" x14ac:dyDescent="0.2">
      <c r="A1320" s="201"/>
      <c r="B1320" s="201"/>
      <c r="C1320" s="149" t="s">
        <v>3710</v>
      </c>
      <c r="D1320" s="54" t="s">
        <v>3711</v>
      </c>
      <c r="E1320" s="147" t="s">
        <v>3712</v>
      </c>
      <c r="F1320" s="151">
        <v>22810.29</v>
      </c>
      <c r="H1320" s="220"/>
      <c r="I1320" s="220"/>
      <c r="J1320" s="149" t="s">
        <v>3710</v>
      </c>
      <c r="K1320" s="54" t="s">
        <v>3711</v>
      </c>
      <c r="L1320" s="147" t="s">
        <v>3712</v>
      </c>
      <c r="M1320" s="151">
        <v>23954.25</v>
      </c>
      <c r="N1320" s="173">
        <f t="shared" si="20"/>
        <v>-1143.9599999999991</v>
      </c>
    </row>
    <row r="1321" spans="1:14" ht="12.75" customHeight="1" x14ac:dyDescent="0.2">
      <c r="A1321" s="201"/>
      <c r="B1321" s="201"/>
      <c r="C1321" s="149" t="s">
        <v>3713</v>
      </c>
      <c r="D1321" s="54" t="s">
        <v>3714</v>
      </c>
      <c r="E1321" s="147" t="s">
        <v>3715</v>
      </c>
      <c r="F1321" s="151">
        <v>25368.45</v>
      </c>
      <c r="H1321" s="220"/>
      <c r="I1321" s="220"/>
      <c r="J1321" s="149" t="s">
        <v>3713</v>
      </c>
      <c r="K1321" s="54" t="s">
        <v>3714</v>
      </c>
      <c r="L1321" s="147" t="s">
        <v>3715</v>
      </c>
      <c r="M1321" s="151">
        <v>26640.71</v>
      </c>
      <c r="N1321" s="173">
        <f t="shared" si="20"/>
        <v>-1272.2599999999984</v>
      </c>
    </row>
    <row r="1322" spans="1:14" ht="25.5" customHeight="1" x14ac:dyDescent="0.2">
      <c r="A1322" s="201"/>
      <c r="B1322" s="201"/>
      <c r="C1322" s="149" t="s">
        <v>3716</v>
      </c>
      <c r="D1322" s="54" t="s">
        <v>3717</v>
      </c>
      <c r="E1322" s="147" t="s">
        <v>3718</v>
      </c>
      <c r="F1322" s="151">
        <v>27926.61</v>
      </c>
      <c r="H1322" s="220"/>
      <c r="I1322" s="220"/>
      <c r="J1322" s="149" t="s">
        <v>3716</v>
      </c>
      <c r="K1322" s="54" t="s">
        <v>3717</v>
      </c>
      <c r="L1322" s="147" t="s">
        <v>3718</v>
      </c>
      <c r="M1322" s="151">
        <v>29327.17</v>
      </c>
      <c r="N1322" s="173">
        <f t="shared" si="20"/>
        <v>-1400.5599999999977</v>
      </c>
    </row>
    <row r="1323" spans="1:14" ht="38.25" customHeight="1" x14ac:dyDescent="0.2">
      <c r="A1323" s="201"/>
      <c r="B1323" s="201"/>
      <c r="C1323" s="149" t="s">
        <v>3719</v>
      </c>
      <c r="D1323" s="54" t="s">
        <v>3720</v>
      </c>
      <c r="E1323" s="147" t="s">
        <v>3721</v>
      </c>
      <c r="F1323" s="151">
        <v>30697.96</v>
      </c>
      <c r="H1323" s="220"/>
      <c r="I1323" s="220"/>
      <c r="J1323" s="149" t="s">
        <v>3719</v>
      </c>
      <c r="K1323" s="54" t="s">
        <v>3720</v>
      </c>
      <c r="L1323" s="147" t="s">
        <v>3721</v>
      </c>
      <c r="M1323" s="151">
        <v>32237.5</v>
      </c>
      <c r="N1323" s="173">
        <f t="shared" si="20"/>
        <v>-1539.5400000000009</v>
      </c>
    </row>
    <row r="1324" spans="1:14" ht="38.25" customHeight="1" x14ac:dyDescent="0.2">
      <c r="A1324" s="201"/>
      <c r="B1324" s="201"/>
      <c r="C1324" s="149" t="s">
        <v>3722</v>
      </c>
      <c r="D1324" s="54" t="s">
        <v>3723</v>
      </c>
      <c r="E1324" s="147" t="s">
        <v>3724</v>
      </c>
      <c r="F1324" s="151">
        <v>34108.839999999997</v>
      </c>
      <c r="H1324" s="220"/>
      <c r="I1324" s="220"/>
      <c r="J1324" s="149" t="s">
        <v>3722</v>
      </c>
      <c r="K1324" s="54" t="s">
        <v>3723</v>
      </c>
      <c r="L1324" s="147" t="s">
        <v>3724</v>
      </c>
      <c r="M1324" s="151">
        <v>35819.440000000002</v>
      </c>
      <c r="N1324" s="173">
        <f t="shared" si="20"/>
        <v>-1710.6000000000058</v>
      </c>
    </row>
    <row r="1325" spans="1:14" ht="38.25" customHeight="1" x14ac:dyDescent="0.2">
      <c r="A1325" s="201"/>
      <c r="B1325" s="201"/>
      <c r="C1325" s="149" t="s">
        <v>3725</v>
      </c>
      <c r="D1325" s="54" t="s">
        <v>3726</v>
      </c>
      <c r="E1325" s="147" t="s">
        <v>3727</v>
      </c>
      <c r="F1325" s="151">
        <v>37519.72</v>
      </c>
      <c r="H1325" s="220"/>
      <c r="I1325" s="220"/>
      <c r="J1325" s="149" t="s">
        <v>3725</v>
      </c>
      <c r="K1325" s="54" t="s">
        <v>3726</v>
      </c>
      <c r="L1325" s="147" t="s">
        <v>3727</v>
      </c>
      <c r="M1325" s="151">
        <v>39401.379999999997</v>
      </c>
      <c r="N1325" s="173">
        <f t="shared" si="20"/>
        <v>-1881.6599999999962</v>
      </c>
    </row>
    <row r="1326" spans="1:14" ht="12.75" customHeight="1" x14ac:dyDescent="0.2">
      <c r="A1326" s="201"/>
      <c r="B1326" s="201"/>
      <c r="C1326" s="149" t="s">
        <v>3728</v>
      </c>
      <c r="D1326" s="54" t="s">
        <v>3729</v>
      </c>
      <c r="E1326" s="147" t="s">
        <v>3730</v>
      </c>
      <c r="F1326" s="151">
        <v>40930.61</v>
      </c>
      <c r="H1326" s="220"/>
      <c r="I1326" s="220"/>
      <c r="J1326" s="149" t="s">
        <v>3728</v>
      </c>
      <c r="K1326" s="54" t="s">
        <v>3729</v>
      </c>
      <c r="L1326" s="147" t="s">
        <v>3730</v>
      </c>
      <c r="M1326" s="151">
        <v>42983.33</v>
      </c>
      <c r="N1326" s="173">
        <f t="shared" si="20"/>
        <v>-2052.7200000000012</v>
      </c>
    </row>
    <row r="1327" spans="1:14" ht="12.75" customHeight="1" x14ac:dyDescent="0.2">
      <c r="A1327" s="201"/>
      <c r="B1327" s="201"/>
      <c r="C1327" s="149" t="s">
        <v>3731</v>
      </c>
      <c r="D1327" s="54" t="s">
        <v>3732</v>
      </c>
      <c r="E1327" s="147" t="s">
        <v>3733</v>
      </c>
      <c r="F1327" s="151">
        <v>44341.49</v>
      </c>
      <c r="H1327" s="220"/>
      <c r="I1327" s="220"/>
      <c r="J1327" s="149" t="s">
        <v>3731</v>
      </c>
      <c r="K1327" s="54" t="s">
        <v>3732</v>
      </c>
      <c r="L1327" s="147" t="s">
        <v>3733</v>
      </c>
      <c r="M1327" s="151">
        <v>46565.27</v>
      </c>
      <c r="N1327" s="173">
        <f t="shared" si="20"/>
        <v>-2223.7799999999988</v>
      </c>
    </row>
    <row r="1328" spans="1:14" ht="12.75" customHeight="1" x14ac:dyDescent="0.2">
      <c r="A1328" s="201"/>
      <c r="B1328" s="201"/>
      <c r="C1328" s="149" t="s">
        <v>3734</v>
      </c>
      <c r="D1328" s="54" t="s">
        <v>3735</v>
      </c>
      <c r="E1328" s="147" t="s">
        <v>3736</v>
      </c>
      <c r="F1328" s="151">
        <v>47752.38</v>
      </c>
      <c r="H1328" s="220"/>
      <c r="I1328" s="220"/>
      <c r="J1328" s="149" t="s">
        <v>3734</v>
      </c>
      <c r="K1328" s="54" t="s">
        <v>3735</v>
      </c>
      <c r="L1328" s="147" t="s">
        <v>3736</v>
      </c>
      <c r="M1328" s="151">
        <v>50147.22</v>
      </c>
      <c r="N1328" s="173">
        <f t="shared" si="20"/>
        <v>-2394.8400000000038</v>
      </c>
    </row>
    <row r="1329" spans="1:14" ht="12.75" customHeight="1" x14ac:dyDescent="0.2">
      <c r="A1329" s="201"/>
      <c r="B1329" s="201"/>
      <c r="C1329" s="149" t="s">
        <v>3737</v>
      </c>
      <c r="D1329" s="54" t="s">
        <v>3738</v>
      </c>
      <c r="E1329" s="147" t="s">
        <v>3739</v>
      </c>
      <c r="F1329" s="151">
        <v>51163.26</v>
      </c>
      <c r="H1329" s="220"/>
      <c r="I1329" s="220"/>
      <c r="J1329" s="149" t="s">
        <v>3737</v>
      </c>
      <c r="K1329" s="54" t="s">
        <v>3738</v>
      </c>
      <c r="L1329" s="147" t="s">
        <v>3739</v>
      </c>
      <c r="M1329" s="151">
        <v>53729.16</v>
      </c>
      <c r="N1329" s="173">
        <f t="shared" si="20"/>
        <v>-2565.9000000000015</v>
      </c>
    </row>
    <row r="1330" spans="1:14" ht="12.75" customHeight="1" x14ac:dyDescent="0.2">
      <c r="A1330" s="201"/>
      <c r="B1330" s="201"/>
      <c r="C1330" s="149" t="s">
        <v>3740</v>
      </c>
      <c r="D1330" s="54" t="s">
        <v>3741</v>
      </c>
      <c r="E1330" s="147" t="s">
        <v>3742</v>
      </c>
      <c r="F1330" s="151">
        <v>54574.14</v>
      </c>
      <c r="H1330" s="220"/>
      <c r="I1330" s="220"/>
      <c r="J1330" s="149" t="s">
        <v>3740</v>
      </c>
      <c r="K1330" s="54" t="s">
        <v>3741</v>
      </c>
      <c r="L1330" s="147" t="s">
        <v>3742</v>
      </c>
      <c r="M1330" s="151">
        <v>57311.1</v>
      </c>
      <c r="N1330" s="173">
        <f t="shared" si="20"/>
        <v>-2736.9599999999991</v>
      </c>
    </row>
    <row r="1331" spans="1:14" ht="12.75" customHeight="1" x14ac:dyDescent="0.2">
      <c r="A1331" s="201"/>
      <c r="B1331" s="201"/>
      <c r="C1331" s="149" t="s">
        <v>3743</v>
      </c>
      <c r="D1331" s="54" t="s">
        <v>3744</v>
      </c>
      <c r="E1331" s="147" t="s">
        <v>3745</v>
      </c>
      <c r="F1331" s="151">
        <v>58411.39</v>
      </c>
      <c r="H1331" s="220"/>
      <c r="I1331" s="220"/>
      <c r="J1331" s="149" t="s">
        <v>3743</v>
      </c>
      <c r="K1331" s="54" t="s">
        <v>3744</v>
      </c>
      <c r="L1331" s="147" t="s">
        <v>3745</v>
      </c>
      <c r="M1331" s="151">
        <v>61340.79</v>
      </c>
      <c r="N1331" s="173">
        <f t="shared" si="20"/>
        <v>-2929.4000000000015</v>
      </c>
    </row>
    <row r="1332" spans="1:14" ht="12.75" customHeight="1" x14ac:dyDescent="0.2">
      <c r="A1332" s="201"/>
      <c r="B1332" s="201"/>
      <c r="C1332" s="149" t="s">
        <v>3746</v>
      </c>
      <c r="D1332" s="54" t="s">
        <v>3747</v>
      </c>
      <c r="E1332" s="147" t="s">
        <v>3748</v>
      </c>
      <c r="F1332" s="151">
        <v>63527.71</v>
      </c>
      <c r="H1332" s="220"/>
      <c r="I1332" s="220"/>
      <c r="J1332" s="149" t="s">
        <v>3746</v>
      </c>
      <c r="K1332" s="54" t="s">
        <v>3747</v>
      </c>
      <c r="L1332" s="147" t="s">
        <v>3748</v>
      </c>
      <c r="M1332" s="151">
        <v>66713.710000000006</v>
      </c>
      <c r="N1332" s="173">
        <f t="shared" si="20"/>
        <v>-3186.0000000000073</v>
      </c>
    </row>
    <row r="1333" spans="1:14" ht="12.75" customHeight="1" x14ac:dyDescent="0.2">
      <c r="A1333" s="201"/>
      <c r="B1333" s="201"/>
      <c r="C1333" s="149" t="s">
        <v>3749</v>
      </c>
      <c r="D1333" s="54" t="s">
        <v>3750</v>
      </c>
      <c r="E1333" s="147" t="s">
        <v>3751</v>
      </c>
      <c r="F1333" s="151">
        <v>68644.039999999994</v>
      </c>
      <c r="H1333" s="220"/>
      <c r="I1333" s="220"/>
      <c r="J1333" s="149" t="s">
        <v>3749</v>
      </c>
      <c r="K1333" s="54" t="s">
        <v>3750</v>
      </c>
      <c r="L1333" s="147" t="s">
        <v>3751</v>
      </c>
      <c r="M1333" s="151">
        <v>72086.62</v>
      </c>
      <c r="N1333" s="173">
        <f t="shared" si="20"/>
        <v>-3442.5800000000017</v>
      </c>
    </row>
    <row r="1334" spans="1:14" ht="12.75" customHeight="1" x14ac:dyDescent="0.2">
      <c r="A1334" s="201"/>
      <c r="B1334" s="201"/>
      <c r="C1334" s="149" t="s">
        <v>3752</v>
      </c>
      <c r="D1334" s="54" t="s">
        <v>3753</v>
      </c>
      <c r="E1334" s="147" t="s">
        <v>3754</v>
      </c>
      <c r="F1334" s="151">
        <v>73760.37</v>
      </c>
      <c r="H1334" s="220"/>
      <c r="I1334" s="220"/>
      <c r="J1334" s="149" t="s">
        <v>3752</v>
      </c>
      <c r="K1334" s="54" t="s">
        <v>3753</v>
      </c>
      <c r="L1334" s="147" t="s">
        <v>3754</v>
      </c>
      <c r="M1334" s="151">
        <v>77459.539999999994</v>
      </c>
      <c r="N1334" s="173">
        <f t="shared" si="20"/>
        <v>-3699.1699999999983</v>
      </c>
    </row>
    <row r="1335" spans="1:14" ht="12.75" customHeight="1" x14ac:dyDescent="0.2">
      <c r="A1335" s="201"/>
      <c r="B1335" s="201"/>
      <c r="C1335" s="149" t="s">
        <v>3755</v>
      </c>
      <c r="D1335" s="54" t="s">
        <v>3756</v>
      </c>
      <c r="E1335" s="147" t="s">
        <v>3757</v>
      </c>
      <c r="F1335" s="151">
        <v>78876.69</v>
      </c>
      <c r="H1335" s="220"/>
      <c r="I1335" s="220"/>
      <c r="J1335" s="149" t="s">
        <v>3755</v>
      </c>
      <c r="K1335" s="54" t="s">
        <v>3756</v>
      </c>
      <c r="L1335" s="147" t="s">
        <v>3757</v>
      </c>
      <c r="M1335" s="151">
        <v>82832.460000000006</v>
      </c>
      <c r="N1335" s="173">
        <f t="shared" si="20"/>
        <v>-3955.7700000000041</v>
      </c>
    </row>
    <row r="1336" spans="1:14" ht="12.75" customHeight="1" x14ac:dyDescent="0.2">
      <c r="A1336" s="201"/>
      <c r="B1336" s="201"/>
      <c r="C1336" s="149" t="s">
        <v>3758</v>
      </c>
      <c r="D1336" s="54" t="s">
        <v>3759</v>
      </c>
      <c r="E1336" s="147" t="s">
        <v>3760</v>
      </c>
      <c r="F1336" s="151">
        <v>84419.38</v>
      </c>
      <c r="H1336" s="220"/>
      <c r="I1336" s="220"/>
      <c r="J1336" s="149" t="s">
        <v>3758</v>
      </c>
      <c r="K1336" s="54" t="s">
        <v>3759</v>
      </c>
      <c r="L1336" s="147" t="s">
        <v>3760</v>
      </c>
      <c r="M1336" s="151">
        <v>88653.11</v>
      </c>
      <c r="N1336" s="173">
        <f t="shared" si="20"/>
        <v>-4233.7299999999959</v>
      </c>
    </row>
    <row r="1337" spans="1:14" ht="12.75" customHeight="1" x14ac:dyDescent="0.2">
      <c r="A1337" s="201"/>
      <c r="B1337" s="201"/>
      <c r="C1337" s="149" t="s">
        <v>3761</v>
      </c>
      <c r="D1337" s="54" t="s">
        <v>3762</v>
      </c>
      <c r="E1337" s="147" t="s">
        <v>3763</v>
      </c>
      <c r="F1337" s="151">
        <v>91241.15</v>
      </c>
      <c r="H1337" s="220"/>
      <c r="I1337" s="220"/>
      <c r="J1337" s="149" t="s">
        <v>3761</v>
      </c>
      <c r="K1337" s="54" t="s">
        <v>3762</v>
      </c>
      <c r="L1337" s="147" t="s">
        <v>3763</v>
      </c>
      <c r="M1337" s="151">
        <v>95817</v>
      </c>
      <c r="N1337" s="173">
        <f t="shared" si="20"/>
        <v>-4575.8500000000058</v>
      </c>
    </row>
    <row r="1338" spans="1:14" ht="12.75" customHeight="1" x14ac:dyDescent="0.2">
      <c r="A1338" s="201"/>
      <c r="B1338" s="201"/>
      <c r="C1338" s="149" t="s">
        <v>3764</v>
      </c>
      <c r="D1338" s="54" t="s">
        <v>3765</v>
      </c>
      <c r="E1338" s="147" t="s">
        <v>3766</v>
      </c>
      <c r="F1338" s="151">
        <v>98062.92</v>
      </c>
      <c r="H1338" s="220"/>
      <c r="I1338" s="220"/>
      <c r="J1338" s="149" t="s">
        <v>3764</v>
      </c>
      <c r="K1338" s="54" t="s">
        <v>3765</v>
      </c>
      <c r="L1338" s="147" t="s">
        <v>3766</v>
      </c>
      <c r="M1338" s="151">
        <v>102980.89</v>
      </c>
      <c r="N1338" s="173">
        <f t="shared" si="20"/>
        <v>-4917.9700000000012</v>
      </c>
    </row>
    <row r="1339" spans="1:14" ht="12.75" customHeight="1" x14ac:dyDescent="0.2">
      <c r="A1339" s="201"/>
      <c r="B1339" s="201"/>
      <c r="C1339" s="149" t="s">
        <v>3767</v>
      </c>
      <c r="D1339" s="54" t="s">
        <v>3768</v>
      </c>
      <c r="E1339" s="147" t="s">
        <v>3769</v>
      </c>
      <c r="F1339" s="151">
        <v>104884.68</v>
      </c>
      <c r="H1339" s="220"/>
      <c r="I1339" s="220"/>
      <c r="J1339" s="149" t="s">
        <v>3767</v>
      </c>
      <c r="K1339" s="54" t="s">
        <v>3768</v>
      </c>
      <c r="L1339" s="147" t="s">
        <v>3769</v>
      </c>
      <c r="M1339" s="151">
        <v>110144.78</v>
      </c>
      <c r="N1339" s="173">
        <f t="shared" si="20"/>
        <v>-5260.1000000000058</v>
      </c>
    </row>
    <row r="1340" spans="1:14" ht="12.75" customHeight="1" x14ac:dyDescent="0.2">
      <c r="A1340" s="201"/>
      <c r="B1340" s="201"/>
      <c r="C1340" s="149" t="s">
        <v>3770</v>
      </c>
      <c r="D1340" s="54" t="s">
        <v>3771</v>
      </c>
      <c r="E1340" s="147" t="s">
        <v>3772</v>
      </c>
      <c r="F1340" s="151">
        <v>111706.45</v>
      </c>
      <c r="H1340" s="220"/>
      <c r="I1340" s="220"/>
      <c r="J1340" s="149" t="s">
        <v>3770</v>
      </c>
      <c r="K1340" s="54" t="s">
        <v>3771</v>
      </c>
      <c r="L1340" s="147" t="s">
        <v>3772</v>
      </c>
      <c r="M1340" s="151">
        <v>117308.67</v>
      </c>
      <c r="N1340" s="173">
        <f t="shared" si="20"/>
        <v>-5602.2200000000012</v>
      </c>
    </row>
    <row r="1341" spans="1:14" ht="12.75" customHeight="1" x14ac:dyDescent="0.2">
      <c r="A1341" s="201"/>
      <c r="B1341" s="201"/>
      <c r="C1341" s="149" t="s">
        <v>3773</v>
      </c>
      <c r="D1341" s="54" t="s">
        <v>3774</v>
      </c>
      <c r="E1341" s="147" t="s">
        <v>3775</v>
      </c>
      <c r="F1341" s="151">
        <v>118954.58</v>
      </c>
      <c r="H1341" s="220"/>
      <c r="I1341" s="220"/>
      <c r="J1341" s="149" t="s">
        <v>3773</v>
      </c>
      <c r="K1341" s="54" t="s">
        <v>3774</v>
      </c>
      <c r="L1341" s="147" t="s">
        <v>3775</v>
      </c>
      <c r="M1341" s="151">
        <v>124920.3</v>
      </c>
      <c r="N1341" s="173">
        <f t="shared" si="20"/>
        <v>-5965.7200000000012</v>
      </c>
    </row>
    <row r="1342" spans="1:14" ht="12.75" customHeight="1" x14ac:dyDescent="0.2">
      <c r="A1342" s="201"/>
      <c r="B1342" s="201"/>
      <c r="C1342" s="149" t="s">
        <v>3776</v>
      </c>
      <c r="D1342" s="54" t="s">
        <v>3777</v>
      </c>
      <c r="E1342" s="147" t="s">
        <v>3778</v>
      </c>
      <c r="F1342" s="151">
        <v>127481.79</v>
      </c>
      <c r="H1342" s="220"/>
      <c r="I1342" s="220"/>
      <c r="J1342" s="149" t="s">
        <v>3776</v>
      </c>
      <c r="K1342" s="54" t="s">
        <v>3777</v>
      </c>
      <c r="L1342" s="147" t="s">
        <v>3778</v>
      </c>
      <c r="M1342" s="151">
        <v>133875.16</v>
      </c>
      <c r="N1342" s="173">
        <f t="shared" si="20"/>
        <v>-6393.3700000000099</v>
      </c>
    </row>
    <row r="1343" spans="1:14" ht="12.75" customHeight="1" x14ac:dyDescent="0.2">
      <c r="A1343" s="201"/>
      <c r="B1343" s="201"/>
      <c r="C1343" s="149" t="s">
        <v>3779</v>
      </c>
      <c r="D1343" s="54" t="s">
        <v>3780</v>
      </c>
      <c r="E1343" s="147" t="s">
        <v>3781</v>
      </c>
      <c r="F1343" s="151">
        <v>136009</v>
      </c>
      <c r="H1343" s="220"/>
      <c r="I1343" s="220"/>
      <c r="J1343" s="149" t="s">
        <v>3779</v>
      </c>
      <c r="K1343" s="54" t="s">
        <v>3780</v>
      </c>
      <c r="L1343" s="147" t="s">
        <v>3781</v>
      </c>
      <c r="M1343" s="151">
        <v>142830.01999999999</v>
      </c>
      <c r="N1343" s="173">
        <f t="shared" si="20"/>
        <v>-6821.0199999999895</v>
      </c>
    </row>
    <row r="1344" spans="1:14" ht="12.75" customHeight="1" x14ac:dyDescent="0.2">
      <c r="A1344" s="201"/>
      <c r="B1344" s="201"/>
      <c r="C1344" s="149" t="s">
        <v>3782</v>
      </c>
      <c r="D1344" s="54" t="s">
        <v>3783</v>
      </c>
      <c r="E1344" s="147" t="s">
        <v>3784</v>
      </c>
      <c r="F1344" s="151">
        <v>144536.21</v>
      </c>
      <c r="H1344" s="220"/>
      <c r="I1344" s="220"/>
      <c r="J1344" s="149" t="s">
        <v>3782</v>
      </c>
      <c r="K1344" s="54" t="s">
        <v>3783</v>
      </c>
      <c r="L1344" s="147" t="s">
        <v>3784</v>
      </c>
      <c r="M1344" s="151">
        <v>151784.88</v>
      </c>
      <c r="N1344" s="173">
        <f t="shared" si="20"/>
        <v>-7248.6700000000128</v>
      </c>
    </row>
    <row r="1345" spans="1:14" ht="12.75" customHeight="1" x14ac:dyDescent="0.2">
      <c r="A1345" s="201"/>
      <c r="B1345" s="201"/>
      <c r="C1345" s="149" t="s">
        <v>3785</v>
      </c>
      <c r="D1345" s="54" t="s">
        <v>3786</v>
      </c>
      <c r="E1345" s="147" t="s">
        <v>3787</v>
      </c>
      <c r="F1345" s="151">
        <v>153063.42000000001</v>
      </c>
      <c r="H1345" s="220"/>
      <c r="I1345" s="220"/>
      <c r="J1345" s="149" t="s">
        <v>3785</v>
      </c>
      <c r="K1345" s="54" t="s">
        <v>3786</v>
      </c>
      <c r="L1345" s="147" t="s">
        <v>3787</v>
      </c>
      <c r="M1345" s="151">
        <v>160739.74</v>
      </c>
      <c r="N1345" s="173">
        <f t="shared" si="20"/>
        <v>-7676.3199999999779</v>
      </c>
    </row>
    <row r="1346" spans="1:14" ht="12.75" customHeight="1" x14ac:dyDescent="0.2">
      <c r="A1346" s="202"/>
      <c r="B1346" s="202"/>
      <c r="C1346" s="149" t="s">
        <v>3788</v>
      </c>
      <c r="D1346" s="54" t="s">
        <v>3789</v>
      </c>
      <c r="E1346" s="147" t="s">
        <v>3790</v>
      </c>
      <c r="F1346" s="151">
        <v>161590.63</v>
      </c>
      <c r="H1346" s="221"/>
      <c r="I1346" s="221"/>
      <c r="J1346" s="149" t="s">
        <v>3788</v>
      </c>
      <c r="K1346" s="54" t="s">
        <v>3789</v>
      </c>
      <c r="L1346" s="147" t="s">
        <v>3790</v>
      </c>
      <c r="M1346" s="151">
        <v>169694.6</v>
      </c>
      <c r="N1346" s="173">
        <f t="shared" si="20"/>
        <v>-8103.9700000000012</v>
      </c>
    </row>
    <row r="1347" spans="1:14" ht="12.75" customHeight="1" x14ac:dyDescent="0.2">
      <c r="A1347" s="203" t="s">
        <v>149</v>
      </c>
      <c r="B1347" s="203" t="s">
        <v>150</v>
      </c>
      <c r="C1347" s="149"/>
      <c r="D1347" s="54"/>
      <c r="E1347" s="212" t="s">
        <v>3791</v>
      </c>
      <c r="F1347" s="213"/>
      <c r="H1347" s="228" t="s">
        <v>149</v>
      </c>
      <c r="I1347" s="228" t="s">
        <v>150</v>
      </c>
      <c r="J1347" s="149"/>
      <c r="K1347" s="54"/>
      <c r="L1347" s="231" t="s">
        <v>3791</v>
      </c>
      <c r="M1347" s="225"/>
      <c r="N1347" s="173">
        <f t="shared" si="20"/>
        <v>0</v>
      </c>
    </row>
    <row r="1348" spans="1:14" ht="12.75" customHeight="1" x14ac:dyDescent="0.2">
      <c r="A1348" s="201"/>
      <c r="B1348" s="201"/>
      <c r="C1348" s="149" t="s">
        <v>3792</v>
      </c>
      <c r="D1348" s="54" t="s">
        <v>3793</v>
      </c>
      <c r="E1348" s="147" t="s">
        <v>1005</v>
      </c>
      <c r="F1348" s="151">
        <v>1649.06</v>
      </c>
      <c r="H1348" s="223"/>
      <c r="I1348" s="223"/>
      <c r="J1348" s="149" t="s">
        <v>3792</v>
      </c>
      <c r="K1348" s="54" t="s">
        <v>3793</v>
      </c>
      <c r="L1348" s="147" t="s">
        <v>1005</v>
      </c>
      <c r="M1348" s="151">
        <v>1658.03</v>
      </c>
      <c r="N1348" s="173">
        <f t="shared" si="20"/>
        <v>-8.9700000000000273</v>
      </c>
    </row>
    <row r="1349" spans="1:14" ht="12.75" customHeight="1" x14ac:dyDescent="0.2">
      <c r="A1349" s="201"/>
      <c r="B1349" s="201"/>
      <c r="C1349" s="149" t="s">
        <v>3794</v>
      </c>
      <c r="D1349" s="54" t="s">
        <v>3795</v>
      </c>
      <c r="E1349" s="147" t="s">
        <v>1008</v>
      </c>
      <c r="F1349" s="151">
        <v>2355.8000000000002</v>
      </c>
      <c r="H1349" s="223"/>
      <c r="I1349" s="223"/>
      <c r="J1349" s="149" t="s">
        <v>3794</v>
      </c>
      <c r="K1349" s="54" t="s">
        <v>3795</v>
      </c>
      <c r="L1349" s="147" t="s">
        <v>1008</v>
      </c>
      <c r="M1349" s="151">
        <v>2368.61</v>
      </c>
      <c r="N1349" s="173">
        <f t="shared" si="20"/>
        <v>-12.809999999999945</v>
      </c>
    </row>
    <row r="1350" spans="1:14" ht="12.75" customHeight="1" x14ac:dyDescent="0.2">
      <c r="A1350" s="201"/>
      <c r="B1350" s="201"/>
      <c r="C1350" s="149" t="s">
        <v>3796</v>
      </c>
      <c r="D1350" s="54" t="s">
        <v>3797</v>
      </c>
      <c r="E1350" s="147" t="s">
        <v>1011</v>
      </c>
      <c r="F1350" s="151">
        <v>3062.54</v>
      </c>
      <c r="H1350" s="223"/>
      <c r="I1350" s="223"/>
      <c r="J1350" s="149" t="s">
        <v>3796</v>
      </c>
      <c r="K1350" s="54" t="s">
        <v>3797</v>
      </c>
      <c r="L1350" s="147" t="s">
        <v>1011</v>
      </c>
      <c r="M1350" s="151">
        <v>3079.19</v>
      </c>
      <c r="N1350" s="173">
        <f t="shared" si="20"/>
        <v>-16.650000000000091</v>
      </c>
    </row>
    <row r="1351" spans="1:14" ht="25.5" customHeight="1" x14ac:dyDescent="0.2">
      <c r="A1351" s="201"/>
      <c r="B1351" s="201"/>
      <c r="C1351" s="149" t="s">
        <v>3798</v>
      </c>
      <c r="D1351" s="54" t="s">
        <v>3799</v>
      </c>
      <c r="E1351" s="147" t="s">
        <v>1014</v>
      </c>
      <c r="F1351" s="151">
        <v>3769.28</v>
      </c>
      <c r="H1351" s="223"/>
      <c r="I1351" s="223"/>
      <c r="J1351" s="149" t="s">
        <v>3798</v>
      </c>
      <c r="K1351" s="54" t="s">
        <v>3799</v>
      </c>
      <c r="L1351" s="147" t="s">
        <v>1014</v>
      </c>
      <c r="M1351" s="151">
        <v>3789.78</v>
      </c>
      <c r="N1351" s="173">
        <f t="shared" si="20"/>
        <v>-20.5</v>
      </c>
    </row>
    <row r="1352" spans="1:14" ht="12.75" customHeight="1" x14ac:dyDescent="0.2">
      <c r="A1352" s="201"/>
      <c r="B1352" s="201"/>
      <c r="C1352" s="149" t="s">
        <v>3800</v>
      </c>
      <c r="D1352" s="54" t="s">
        <v>3801</v>
      </c>
      <c r="E1352" s="147" t="s">
        <v>1017</v>
      </c>
      <c r="F1352" s="151">
        <v>4476.0200000000004</v>
      </c>
      <c r="H1352" s="223"/>
      <c r="I1352" s="223"/>
      <c r="J1352" s="149" t="s">
        <v>3800</v>
      </c>
      <c r="K1352" s="54" t="s">
        <v>3801</v>
      </c>
      <c r="L1352" s="147" t="s">
        <v>1017</v>
      </c>
      <c r="M1352" s="151">
        <v>4500.3599999999997</v>
      </c>
      <c r="N1352" s="173">
        <f t="shared" si="20"/>
        <v>-24.339999999999236</v>
      </c>
    </row>
    <row r="1353" spans="1:14" ht="12.75" customHeight="1" x14ac:dyDescent="0.2">
      <c r="A1353" s="201"/>
      <c r="B1353" s="201"/>
      <c r="C1353" s="149" t="s">
        <v>3802</v>
      </c>
      <c r="D1353" s="54" t="s">
        <v>3803</v>
      </c>
      <c r="E1353" s="147" t="s">
        <v>1020</v>
      </c>
      <c r="F1353" s="151">
        <v>5182.76</v>
      </c>
      <c r="H1353" s="223"/>
      <c r="I1353" s="223"/>
      <c r="J1353" s="149" t="s">
        <v>3802</v>
      </c>
      <c r="K1353" s="54" t="s">
        <v>3803</v>
      </c>
      <c r="L1353" s="147" t="s">
        <v>1020</v>
      </c>
      <c r="M1353" s="151">
        <v>5204.3100000000004</v>
      </c>
      <c r="N1353" s="173">
        <f t="shared" si="20"/>
        <v>-21.550000000000182</v>
      </c>
    </row>
    <row r="1354" spans="1:14" ht="12.75" customHeight="1" x14ac:dyDescent="0.2">
      <c r="A1354" s="201"/>
      <c r="B1354" s="201"/>
      <c r="C1354" s="149" t="s">
        <v>3804</v>
      </c>
      <c r="D1354" s="54" t="s">
        <v>3805</v>
      </c>
      <c r="E1354" s="147" t="s">
        <v>1023</v>
      </c>
      <c r="F1354" s="151">
        <v>5875.13</v>
      </c>
      <c r="H1354" s="223"/>
      <c r="I1354" s="223"/>
      <c r="J1354" s="149" t="s">
        <v>3804</v>
      </c>
      <c r="K1354" s="54" t="s">
        <v>3805</v>
      </c>
      <c r="L1354" s="147" t="s">
        <v>1023</v>
      </c>
      <c r="M1354" s="151">
        <v>5921.53</v>
      </c>
      <c r="N1354" s="173">
        <f t="shared" ref="N1354:N1401" si="21">F1354-M1354</f>
        <v>-46.399999999999636</v>
      </c>
    </row>
    <row r="1355" spans="1:14" ht="12.75" customHeight="1" x14ac:dyDescent="0.2">
      <c r="A1355" s="201"/>
      <c r="B1355" s="201"/>
      <c r="C1355" s="149" t="s">
        <v>3806</v>
      </c>
      <c r="D1355" s="54" t="s">
        <v>3807</v>
      </c>
      <c r="E1355" s="147" t="s">
        <v>1026</v>
      </c>
      <c r="F1355" s="151">
        <v>6543.71</v>
      </c>
      <c r="H1355" s="223"/>
      <c r="I1355" s="223"/>
      <c r="J1355" s="149" t="s">
        <v>3806</v>
      </c>
      <c r="K1355" s="54" t="s">
        <v>3807</v>
      </c>
      <c r="L1355" s="147" t="s">
        <v>1026</v>
      </c>
      <c r="M1355" s="151">
        <v>6559.39</v>
      </c>
      <c r="N1355" s="173">
        <f t="shared" si="21"/>
        <v>-15.680000000000291</v>
      </c>
    </row>
    <row r="1356" spans="1:14" ht="12.75" customHeight="1" x14ac:dyDescent="0.2">
      <c r="A1356" s="201"/>
      <c r="B1356" s="201"/>
      <c r="C1356" s="149" t="s">
        <v>3808</v>
      </c>
      <c r="D1356" s="54" t="s">
        <v>3809</v>
      </c>
      <c r="E1356" s="147" t="s">
        <v>3810</v>
      </c>
      <c r="F1356" s="151">
        <v>7538.56</v>
      </c>
      <c r="H1356" s="223"/>
      <c r="I1356" s="223"/>
      <c r="J1356" s="149" t="s">
        <v>3808</v>
      </c>
      <c r="K1356" s="54" t="s">
        <v>3809</v>
      </c>
      <c r="L1356" s="147" t="s">
        <v>3810</v>
      </c>
      <c r="M1356" s="151">
        <v>7579.55</v>
      </c>
      <c r="N1356" s="173">
        <f t="shared" si="21"/>
        <v>-40.989999999999782</v>
      </c>
    </row>
    <row r="1357" spans="1:14" ht="25.5" customHeight="1" x14ac:dyDescent="0.2">
      <c r="A1357" s="201"/>
      <c r="B1357" s="201"/>
      <c r="C1357" s="149" t="s">
        <v>3811</v>
      </c>
      <c r="D1357" s="54" t="s">
        <v>3812</v>
      </c>
      <c r="E1357" s="147" t="s">
        <v>1035</v>
      </c>
      <c r="F1357" s="151">
        <v>8952.0400000000009</v>
      </c>
      <c r="H1357" s="223"/>
      <c r="I1357" s="223"/>
      <c r="J1357" s="149" t="s">
        <v>3811</v>
      </c>
      <c r="K1357" s="54" t="s">
        <v>3812</v>
      </c>
      <c r="L1357" s="147" t="s">
        <v>1035</v>
      </c>
      <c r="M1357" s="151">
        <v>9000.7199999999993</v>
      </c>
      <c r="N1357" s="173">
        <f t="shared" si="21"/>
        <v>-48.679999999998472</v>
      </c>
    </row>
    <row r="1358" spans="1:14" ht="25.5" customHeight="1" x14ac:dyDescent="0.2">
      <c r="A1358" s="201"/>
      <c r="B1358" s="201"/>
      <c r="C1358" s="149" t="s">
        <v>3813</v>
      </c>
      <c r="D1358" s="54" t="s">
        <v>3814</v>
      </c>
      <c r="E1358" s="147" t="s">
        <v>1038</v>
      </c>
      <c r="F1358" s="151">
        <v>10365.52</v>
      </c>
      <c r="H1358" s="223"/>
      <c r="I1358" s="223"/>
      <c r="J1358" s="149" t="s">
        <v>3813</v>
      </c>
      <c r="K1358" s="54" t="s">
        <v>3814</v>
      </c>
      <c r="L1358" s="147" t="s">
        <v>1038</v>
      </c>
      <c r="M1358" s="151">
        <v>10421.879999999999</v>
      </c>
      <c r="N1358" s="173">
        <f t="shared" si="21"/>
        <v>-56.359999999998763</v>
      </c>
    </row>
    <row r="1359" spans="1:14" ht="25.5" customHeight="1" x14ac:dyDescent="0.2">
      <c r="A1359" s="201"/>
      <c r="B1359" s="201"/>
      <c r="C1359" s="149" t="s">
        <v>3815</v>
      </c>
      <c r="D1359" s="54" t="s">
        <v>3816</v>
      </c>
      <c r="E1359" s="147" t="s">
        <v>1041</v>
      </c>
      <c r="F1359" s="151">
        <v>11779</v>
      </c>
      <c r="H1359" s="223"/>
      <c r="I1359" s="223"/>
      <c r="J1359" s="149" t="s">
        <v>3815</v>
      </c>
      <c r="K1359" s="54" t="s">
        <v>3816</v>
      </c>
      <c r="L1359" s="147" t="s">
        <v>1041</v>
      </c>
      <c r="M1359" s="151">
        <v>11843.05</v>
      </c>
      <c r="N1359" s="173">
        <f t="shared" si="21"/>
        <v>-64.049999999999272</v>
      </c>
    </row>
    <row r="1360" spans="1:14" ht="25.5" customHeight="1" x14ac:dyDescent="0.2">
      <c r="A1360" s="201"/>
      <c r="B1360" s="201"/>
      <c r="C1360" s="149" t="s">
        <v>3817</v>
      </c>
      <c r="D1360" s="54" t="s">
        <v>3818</v>
      </c>
      <c r="E1360" s="147" t="s">
        <v>1044</v>
      </c>
      <c r="F1360" s="151">
        <v>13192.48</v>
      </c>
      <c r="H1360" s="223"/>
      <c r="I1360" s="223"/>
      <c r="J1360" s="149" t="s">
        <v>3817</v>
      </c>
      <c r="K1360" s="54" t="s">
        <v>3818</v>
      </c>
      <c r="L1360" s="147" t="s">
        <v>1044</v>
      </c>
      <c r="M1360" s="151">
        <v>13264.22</v>
      </c>
      <c r="N1360" s="173">
        <f t="shared" si="21"/>
        <v>-71.739999999999782</v>
      </c>
    </row>
    <row r="1361" spans="1:14" x14ac:dyDescent="0.2">
      <c r="A1361" s="201"/>
      <c r="B1361" s="201"/>
      <c r="C1361" s="149" t="s">
        <v>3819</v>
      </c>
      <c r="D1361" s="54" t="s">
        <v>3820</v>
      </c>
      <c r="E1361" s="147" t="s">
        <v>1047</v>
      </c>
      <c r="F1361" s="151">
        <v>14605.96</v>
      </c>
      <c r="H1361" s="223"/>
      <c r="I1361" s="223"/>
      <c r="J1361" s="149" t="s">
        <v>3819</v>
      </c>
      <c r="K1361" s="54" t="s">
        <v>3820</v>
      </c>
      <c r="L1361" s="147" t="s">
        <v>1047</v>
      </c>
      <c r="M1361" s="151">
        <v>14685.38</v>
      </c>
      <c r="N1361" s="173">
        <f t="shared" si="21"/>
        <v>-79.420000000000073</v>
      </c>
    </row>
    <row r="1362" spans="1:14" x14ac:dyDescent="0.2">
      <c r="A1362" s="201"/>
      <c r="B1362" s="201"/>
      <c r="C1362" s="149" t="s">
        <v>3821</v>
      </c>
      <c r="D1362" s="54" t="s">
        <v>3822</v>
      </c>
      <c r="E1362" s="147" t="s">
        <v>1050</v>
      </c>
      <c r="F1362" s="151">
        <v>16019.44</v>
      </c>
      <c r="H1362" s="223"/>
      <c r="I1362" s="223"/>
      <c r="J1362" s="149" t="s">
        <v>3821</v>
      </c>
      <c r="K1362" s="54" t="s">
        <v>3822</v>
      </c>
      <c r="L1362" s="147" t="s">
        <v>1050</v>
      </c>
      <c r="M1362" s="151">
        <v>16106.55</v>
      </c>
      <c r="N1362" s="173">
        <f t="shared" si="21"/>
        <v>-87.109999999998763</v>
      </c>
    </row>
    <row r="1363" spans="1:14" x14ac:dyDescent="0.2">
      <c r="A1363" s="201"/>
      <c r="B1363" s="201"/>
      <c r="C1363" s="149" t="s">
        <v>3823</v>
      </c>
      <c r="D1363" s="54" t="s">
        <v>3824</v>
      </c>
      <c r="E1363" s="147" t="s">
        <v>1053</v>
      </c>
      <c r="F1363" s="151">
        <v>17382.27</v>
      </c>
      <c r="H1363" s="223"/>
      <c r="I1363" s="223"/>
      <c r="J1363" s="149" t="s">
        <v>3823</v>
      </c>
      <c r="K1363" s="54" t="s">
        <v>3824</v>
      </c>
      <c r="L1363" s="147" t="s">
        <v>1053</v>
      </c>
      <c r="M1363" s="151">
        <v>17515.87</v>
      </c>
      <c r="N1363" s="173">
        <f t="shared" si="21"/>
        <v>-133.59999999999854</v>
      </c>
    </row>
    <row r="1364" spans="1:14" x14ac:dyDescent="0.2">
      <c r="A1364" s="201"/>
      <c r="B1364" s="201"/>
      <c r="C1364" s="149" t="s">
        <v>3825</v>
      </c>
      <c r="D1364" s="54" t="s">
        <v>3826</v>
      </c>
      <c r="E1364" s="147" t="s">
        <v>3827</v>
      </c>
      <c r="F1364" s="151">
        <v>19317.560000000001</v>
      </c>
      <c r="H1364" s="223"/>
      <c r="I1364" s="223"/>
      <c r="J1364" s="149" t="s">
        <v>3825</v>
      </c>
      <c r="K1364" s="54" t="s">
        <v>3826</v>
      </c>
      <c r="L1364" s="147" t="s">
        <v>3827</v>
      </c>
      <c r="M1364" s="151">
        <v>19422.599999999999</v>
      </c>
      <c r="N1364" s="173">
        <f t="shared" si="21"/>
        <v>-105.03999999999724</v>
      </c>
    </row>
    <row r="1365" spans="1:14" x14ac:dyDescent="0.2">
      <c r="A1365" s="201"/>
      <c r="B1365" s="201"/>
      <c r="C1365" s="149" t="s">
        <v>3828</v>
      </c>
      <c r="D1365" s="54" t="s">
        <v>3829</v>
      </c>
      <c r="E1365" s="147" t="s">
        <v>3830</v>
      </c>
      <c r="F1365" s="151">
        <v>22144.52</v>
      </c>
      <c r="H1365" s="223"/>
      <c r="I1365" s="223"/>
      <c r="J1365" s="149" t="s">
        <v>3828</v>
      </c>
      <c r="K1365" s="54" t="s">
        <v>3829</v>
      </c>
      <c r="L1365" s="147" t="s">
        <v>3830</v>
      </c>
      <c r="M1365" s="151">
        <v>22264.93</v>
      </c>
      <c r="N1365" s="173">
        <f t="shared" si="21"/>
        <v>-120.40999999999985</v>
      </c>
    </row>
    <row r="1366" spans="1:14" x14ac:dyDescent="0.2">
      <c r="A1366" s="201"/>
      <c r="B1366" s="201"/>
      <c r="C1366" s="149" t="s">
        <v>3831</v>
      </c>
      <c r="D1366" s="54" t="s">
        <v>3832</v>
      </c>
      <c r="E1366" s="147" t="s">
        <v>3833</v>
      </c>
      <c r="F1366" s="151">
        <v>24971.48</v>
      </c>
      <c r="H1366" s="223"/>
      <c r="I1366" s="223"/>
      <c r="J1366" s="149" t="s">
        <v>3831</v>
      </c>
      <c r="K1366" s="54" t="s">
        <v>3832</v>
      </c>
      <c r="L1366" s="147" t="s">
        <v>3833</v>
      </c>
      <c r="M1366" s="151">
        <v>25107.27</v>
      </c>
      <c r="N1366" s="173">
        <f t="shared" si="21"/>
        <v>-135.79000000000087</v>
      </c>
    </row>
    <row r="1367" spans="1:14" x14ac:dyDescent="0.2">
      <c r="A1367" s="201"/>
      <c r="B1367" s="201"/>
      <c r="C1367" s="149" t="s">
        <v>3834</v>
      </c>
      <c r="D1367" s="54" t="s">
        <v>3835</v>
      </c>
      <c r="E1367" s="147" t="s">
        <v>3836</v>
      </c>
      <c r="F1367" s="151">
        <v>27798.44</v>
      </c>
      <c r="H1367" s="223"/>
      <c r="I1367" s="223"/>
      <c r="J1367" s="149" t="s">
        <v>3834</v>
      </c>
      <c r="K1367" s="54" t="s">
        <v>3835</v>
      </c>
      <c r="L1367" s="147" t="s">
        <v>3836</v>
      </c>
      <c r="M1367" s="151">
        <v>27949.599999999999</v>
      </c>
      <c r="N1367" s="173">
        <f t="shared" si="21"/>
        <v>-151.15999999999985</v>
      </c>
    </row>
    <row r="1368" spans="1:14" x14ac:dyDescent="0.2">
      <c r="A1368" s="201"/>
      <c r="B1368" s="201"/>
      <c r="C1368" s="149" t="s">
        <v>3837</v>
      </c>
      <c r="D1368" s="54" t="s">
        <v>3838</v>
      </c>
      <c r="E1368" s="147" t="s">
        <v>3839</v>
      </c>
      <c r="F1368" s="151">
        <v>30625.4</v>
      </c>
      <c r="H1368" s="223"/>
      <c r="I1368" s="223"/>
      <c r="J1368" s="149" t="s">
        <v>3837</v>
      </c>
      <c r="K1368" s="54" t="s">
        <v>3838</v>
      </c>
      <c r="L1368" s="147" t="s">
        <v>3839</v>
      </c>
      <c r="M1368" s="151">
        <v>30791.93</v>
      </c>
      <c r="N1368" s="173">
        <f t="shared" si="21"/>
        <v>-166.52999999999884</v>
      </c>
    </row>
    <row r="1369" spans="1:14" x14ac:dyDescent="0.2">
      <c r="A1369" s="201"/>
      <c r="B1369" s="201"/>
      <c r="C1369" s="149" t="s">
        <v>3840</v>
      </c>
      <c r="D1369" s="54" t="s">
        <v>3841</v>
      </c>
      <c r="E1369" s="147" t="s">
        <v>3842</v>
      </c>
      <c r="F1369" s="151">
        <v>34394.68</v>
      </c>
      <c r="H1369" s="223"/>
      <c r="I1369" s="223"/>
      <c r="J1369" s="149" t="s">
        <v>3840</v>
      </c>
      <c r="K1369" s="54" t="s">
        <v>3841</v>
      </c>
      <c r="L1369" s="147" t="s">
        <v>3842</v>
      </c>
      <c r="M1369" s="151">
        <v>34581.71</v>
      </c>
      <c r="N1369" s="173">
        <f t="shared" si="21"/>
        <v>-187.02999999999884</v>
      </c>
    </row>
    <row r="1370" spans="1:14" x14ac:dyDescent="0.2">
      <c r="A1370" s="201"/>
      <c r="B1370" s="201"/>
      <c r="C1370" s="149" t="s">
        <v>3843</v>
      </c>
      <c r="D1370" s="54" t="s">
        <v>3844</v>
      </c>
      <c r="E1370" s="147" t="s">
        <v>3845</v>
      </c>
      <c r="F1370" s="151">
        <v>40048.6</v>
      </c>
      <c r="H1370" s="223"/>
      <c r="I1370" s="223"/>
      <c r="J1370" s="149" t="s">
        <v>3843</v>
      </c>
      <c r="K1370" s="54" t="s">
        <v>3844</v>
      </c>
      <c r="L1370" s="147" t="s">
        <v>3845</v>
      </c>
      <c r="M1370" s="151">
        <v>40266.370000000003</v>
      </c>
      <c r="N1370" s="173">
        <f t="shared" si="21"/>
        <v>-217.77000000000407</v>
      </c>
    </row>
    <row r="1371" spans="1:14" x14ac:dyDescent="0.2">
      <c r="A1371" s="201"/>
      <c r="B1371" s="201"/>
      <c r="C1371" s="149" t="s">
        <v>3846</v>
      </c>
      <c r="D1371" s="54" t="s">
        <v>3847</v>
      </c>
      <c r="E1371" s="147" t="s">
        <v>3848</v>
      </c>
      <c r="F1371" s="151">
        <v>45702.52</v>
      </c>
      <c r="H1371" s="223"/>
      <c r="I1371" s="223"/>
      <c r="J1371" s="149" t="s">
        <v>3846</v>
      </c>
      <c r="K1371" s="54" t="s">
        <v>3847</v>
      </c>
      <c r="L1371" s="147" t="s">
        <v>3848</v>
      </c>
      <c r="M1371" s="151">
        <v>45951.03</v>
      </c>
      <c r="N1371" s="173">
        <f t="shared" si="21"/>
        <v>-248.51000000000204</v>
      </c>
    </row>
    <row r="1372" spans="1:14" x14ac:dyDescent="0.2">
      <c r="A1372" s="201"/>
      <c r="B1372" s="201"/>
      <c r="C1372" s="149" t="s">
        <v>3849</v>
      </c>
      <c r="D1372" s="54" t="s">
        <v>3850</v>
      </c>
      <c r="E1372" s="147" t="s">
        <v>3851</v>
      </c>
      <c r="F1372" s="151">
        <v>53241.08</v>
      </c>
      <c r="H1372" s="223"/>
      <c r="I1372" s="223"/>
      <c r="J1372" s="149" t="s">
        <v>3849</v>
      </c>
      <c r="K1372" s="54" t="s">
        <v>3850</v>
      </c>
      <c r="L1372" s="147" t="s">
        <v>3851</v>
      </c>
      <c r="M1372" s="151">
        <v>53530.59</v>
      </c>
      <c r="N1372" s="173">
        <f t="shared" si="21"/>
        <v>-289.50999999999476</v>
      </c>
    </row>
    <row r="1373" spans="1:14" x14ac:dyDescent="0.2">
      <c r="A1373" s="201"/>
      <c r="B1373" s="201"/>
      <c r="C1373" s="149" t="s">
        <v>3852</v>
      </c>
      <c r="D1373" s="54" t="s">
        <v>3853</v>
      </c>
      <c r="E1373" s="147" t="s">
        <v>3854</v>
      </c>
      <c r="F1373" s="151">
        <v>64548.92</v>
      </c>
      <c r="H1373" s="223"/>
      <c r="I1373" s="223"/>
      <c r="J1373" s="149" t="s">
        <v>3852</v>
      </c>
      <c r="K1373" s="54" t="s">
        <v>3853</v>
      </c>
      <c r="L1373" s="147" t="s">
        <v>3854</v>
      </c>
      <c r="M1373" s="151">
        <v>64899.91</v>
      </c>
      <c r="N1373" s="173">
        <f t="shared" si="21"/>
        <v>-350.99000000000524</v>
      </c>
    </row>
    <row r="1374" spans="1:14" x14ac:dyDescent="0.2">
      <c r="A1374" s="201"/>
      <c r="B1374" s="201"/>
      <c r="C1374" s="149" t="s">
        <v>3855</v>
      </c>
      <c r="D1374" s="54" t="s">
        <v>3856</v>
      </c>
      <c r="E1374" s="147" t="s">
        <v>3857</v>
      </c>
      <c r="F1374" s="151">
        <v>75856.759999999995</v>
      </c>
      <c r="H1374" s="223"/>
      <c r="I1374" s="223"/>
      <c r="J1374" s="149" t="s">
        <v>3855</v>
      </c>
      <c r="K1374" s="54" t="s">
        <v>3856</v>
      </c>
      <c r="L1374" s="147" t="s">
        <v>3857</v>
      </c>
      <c r="M1374" s="151">
        <v>76269.240000000005</v>
      </c>
      <c r="N1374" s="173">
        <f t="shared" si="21"/>
        <v>-412.48000000001048</v>
      </c>
    </row>
    <row r="1375" spans="1:14" x14ac:dyDescent="0.2">
      <c r="A1375" s="201"/>
      <c r="B1375" s="201"/>
      <c r="C1375" s="149" t="s">
        <v>3858</v>
      </c>
      <c r="D1375" s="54" t="s">
        <v>3859</v>
      </c>
      <c r="E1375" s="147" t="s">
        <v>3860</v>
      </c>
      <c r="F1375" s="151">
        <v>87164.6</v>
      </c>
      <c r="H1375" s="223"/>
      <c r="I1375" s="223"/>
      <c r="J1375" s="149" t="s">
        <v>3858</v>
      </c>
      <c r="K1375" s="54" t="s">
        <v>3859</v>
      </c>
      <c r="L1375" s="147" t="s">
        <v>3860</v>
      </c>
      <c r="M1375" s="151">
        <v>87638.57</v>
      </c>
      <c r="N1375" s="173">
        <f t="shared" si="21"/>
        <v>-473.97000000000116</v>
      </c>
    </row>
    <row r="1376" spans="1:14" x14ac:dyDescent="0.2">
      <c r="A1376" s="201"/>
      <c r="B1376" s="201"/>
      <c r="C1376" s="149" t="s">
        <v>3861</v>
      </c>
      <c r="D1376" s="54" t="s">
        <v>3862</v>
      </c>
      <c r="E1376" s="147" t="s">
        <v>3863</v>
      </c>
      <c r="F1376" s="151">
        <v>98472.44</v>
      </c>
      <c r="H1376" s="223"/>
      <c r="I1376" s="223"/>
      <c r="J1376" s="149" t="s">
        <v>3861</v>
      </c>
      <c r="K1376" s="54" t="s">
        <v>3862</v>
      </c>
      <c r="L1376" s="147" t="s">
        <v>3863</v>
      </c>
      <c r="M1376" s="151">
        <v>99007.9</v>
      </c>
      <c r="N1376" s="173">
        <f t="shared" si="21"/>
        <v>-535.45999999999185</v>
      </c>
    </row>
    <row r="1377" spans="1:14" x14ac:dyDescent="0.2">
      <c r="A1377" s="202"/>
      <c r="B1377" s="202"/>
      <c r="C1377" s="149" t="s">
        <v>3864</v>
      </c>
      <c r="D1377" s="54" t="s">
        <v>3865</v>
      </c>
      <c r="E1377" s="147" t="s">
        <v>3866</v>
      </c>
      <c r="F1377" s="151">
        <v>109780.28</v>
      </c>
      <c r="H1377" s="223"/>
      <c r="I1377" s="223"/>
      <c r="J1377" s="149" t="s">
        <v>3864</v>
      </c>
      <c r="K1377" s="54" t="s">
        <v>3865</v>
      </c>
      <c r="L1377" s="147" t="s">
        <v>3866</v>
      </c>
      <c r="M1377" s="151">
        <v>110377.23</v>
      </c>
      <c r="N1377" s="173">
        <f t="shared" si="21"/>
        <v>-596.94999999999709</v>
      </c>
    </row>
    <row r="1378" spans="1:14" ht="25.5" x14ac:dyDescent="0.2">
      <c r="A1378" s="203" t="s">
        <v>151</v>
      </c>
      <c r="B1378" s="203" t="s">
        <v>152</v>
      </c>
      <c r="C1378" s="204"/>
      <c r="D1378" s="54" t="s">
        <v>3867</v>
      </c>
      <c r="E1378" s="147" t="s">
        <v>3868</v>
      </c>
      <c r="F1378" s="217" t="s">
        <v>508</v>
      </c>
      <c r="H1378" s="228" t="s">
        <v>151</v>
      </c>
      <c r="I1378" s="228" t="s">
        <v>152</v>
      </c>
      <c r="J1378" s="229"/>
      <c r="K1378" s="54" t="s">
        <v>3867</v>
      </c>
      <c r="L1378" s="147" t="s">
        <v>3868</v>
      </c>
      <c r="M1378" s="234" t="s">
        <v>508</v>
      </c>
      <c r="N1378" s="173" t="e">
        <f t="shared" si="21"/>
        <v>#VALUE!</v>
      </c>
    </row>
    <row r="1379" spans="1:14" ht="38.25" x14ac:dyDescent="0.2">
      <c r="A1379" s="201"/>
      <c r="B1379" s="201"/>
      <c r="C1379" s="205"/>
      <c r="D1379" s="54" t="s">
        <v>3869</v>
      </c>
      <c r="E1379" s="147" t="s">
        <v>3870</v>
      </c>
      <c r="F1379" s="208"/>
      <c r="H1379" s="223"/>
      <c r="I1379" s="223"/>
      <c r="J1379" s="225"/>
      <c r="K1379" s="54" t="s">
        <v>3869</v>
      </c>
      <c r="L1379" s="147" t="s">
        <v>3870</v>
      </c>
      <c r="M1379" s="230"/>
      <c r="N1379" s="173">
        <f t="shared" si="21"/>
        <v>0</v>
      </c>
    </row>
    <row r="1380" spans="1:14" ht="38.25" x14ac:dyDescent="0.2">
      <c r="A1380" s="202"/>
      <c r="B1380" s="202"/>
      <c r="C1380" s="206"/>
      <c r="D1380" s="54" t="s">
        <v>3871</v>
      </c>
      <c r="E1380" s="147" t="s">
        <v>3872</v>
      </c>
      <c r="F1380" s="209"/>
      <c r="H1380" s="223"/>
      <c r="I1380" s="223"/>
      <c r="J1380" s="225"/>
      <c r="K1380" s="54" t="s">
        <v>3871</v>
      </c>
      <c r="L1380" s="147" t="s">
        <v>3872</v>
      </c>
      <c r="M1380" s="230"/>
      <c r="N1380" s="173">
        <f t="shared" si="21"/>
        <v>0</v>
      </c>
    </row>
    <row r="1381" spans="1:14" ht="38.25" x14ac:dyDescent="0.2">
      <c r="A1381" s="148" t="s">
        <v>153</v>
      </c>
      <c r="B1381" s="148" t="s">
        <v>154</v>
      </c>
      <c r="C1381" s="149"/>
      <c r="D1381" s="54" t="s">
        <v>3873</v>
      </c>
      <c r="E1381" s="147" t="s">
        <v>3874</v>
      </c>
      <c r="F1381" s="150" t="s">
        <v>508</v>
      </c>
      <c r="H1381" s="148" t="s">
        <v>153</v>
      </c>
      <c r="I1381" s="148" t="s">
        <v>154</v>
      </c>
      <c r="J1381" s="149"/>
      <c r="K1381" s="54" t="s">
        <v>3873</v>
      </c>
      <c r="L1381" s="147" t="s">
        <v>3874</v>
      </c>
      <c r="M1381" s="150" t="s">
        <v>508</v>
      </c>
      <c r="N1381" s="173" t="e">
        <f t="shared" si="21"/>
        <v>#VALUE!</v>
      </c>
    </row>
    <row r="1382" spans="1:14" x14ac:dyDescent="0.2">
      <c r="A1382" s="203" t="s">
        <v>155</v>
      </c>
      <c r="B1382" s="203" t="s">
        <v>156</v>
      </c>
      <c r="C1382" s="149"/>
      <c r="D1382" s="54"/>
      <c r="E1382" s="212" t="s">
        <v>3875</v>
      </c>
      <c r="F1382" s="213"/>
      <c r="H1382" s="163"/>
      <c r="I1382" s="163"/>
      <c r="J1382" s="164"/>
      <c r="K1382" s="165"/>
      <c r="L1382" s="166"/>
      <c r="M1382" s="167"/>
      <c r="N1382" s="173">
        <f t="shared" si="21"/>
        <v>0</v>
      </c>
    </row>
    <row r="1383" spans="1:14" ht="14.25" x14ac:dyDescent="0.2">
      <c r="A1383" s="201"/>
      <c r="B1383" s="201"/>
      <c r="C1383" s="149" t="s">
        <v>3876</v>
      </c>
      <c r="D1383" s="54" t="s">
        <v>3877</v>
      </c>
      <c r="E1383" s="147" t="s">
        <v>3878</v>
      </c>
      <c r="F1383" s="151">
        <v>751.33</v>
      </c>
      <c r="H1383" s="163"/>
      <c r="I1383" s="163"/>
      <c r="J1383" s="164"/>
      <c r="K1383" s="165"/>
      <c r="L1383" s="166"/>
      <c r="M1383" s="167"/>
      <c r="N1383" s="173">
        <f t="shared" si="21"/>
        <v>751.33</v>
      </c>
    </row>
    <row r="1384" spans="1:14" ht="14.25" x14ac:dyDescent="0.2">
      <c r="A1384" s="201"/>
      <c r="B1384" s="201"/>
      <c r="C1384" s="149" t="s">
        <v>3879</v>
      </c>
      <c r="D1384" s="54" t="s">
        <v>3880</v>
      </c>
      <c r="E1384" s="147" t="s">
        <v>3881</v>
      </c>
      <c r="F1384" s="151">
        <v>1314.83</v>
      </c>
      <c r="H1384" s="163"/>
      <c r="I1384" s="163"/>
      <c r="J1384" s="164"/>
      <c r="K1384" s="165"/>
      <c r="L1384" s="166"/>
      <c r="M1384" s="167"/>
      <c r="N1384" s="173">
        <f t="shared" si="21"/>
        <v>1314.83</v>
      </c>
    </row>
    <row r="1385" spans="1:14" ht="14.25" x14ac:dyDescent="0.2">
      <c r="A1385" s="201"/>
      <c r="B1385" s="201"/>
      <c r="C1385" s="149" t="s">
        <v>3882</v>
      </c>
      <c r="D1385" s="54" t="s">
        <v>3883</v>
      </c>
      <c r="E1385" s="147" t="s">
        <v>3884</v>
      </c>
      <c r="F1385" s="151">
        <v>1878.33</v>
      </c>
      <c r="H1385" s="163"/>
      <c r="I1385" s="163"/>
      <c r="J1385" s="164"/>
      <c r="K1385" s="165"/>
      <c r="L1385" s="166"/>
      <c r="M1385" s="167"/>
      <c r="N1385" s="173">
        <f t="shared" si="21"/>
        <v>1878.33</v>
      </c>
    </row>
    <row r="1386" spans="1:14" x14ac:dyDescent="0.2">
      <c r="A1386" s="201"/>
      <c r="B1386" s="201"/>
      <c r="C1386" s="149" t="s">
        <v>3885</v>
      </c>
      <c r="D1386" s="54" t="s">
        <v>3886</v>
      </c>
      <c r="E1386" s="147" t="s">
        <v>3887</v>
      </c>
      <c r="F1386" s="151">
        <v>2441.8200000000002</v>
      </c>
      <c r="H1386" s="163"/>
      <c r="I1386" s="163"/>
      <c r="J1386" s="164"/>
      <c r="K1386" s="165"/>
      <c r="L1386" s="166"/>
      <c r="M1386" s="167"/>
      <c r="N1386" s="173">
        <f t="shared" si="21"/>
        <v>2441.8200000000002</v>
      </c>
    </row>
    <row r="1387" spans="1:14" x14ac:dyDescent="0.2">
      <c r="A1387" s="201"/>
      <c r="B1387" s="201"/>
      <c r="C1387" s="149" t="s">
        <v>3888</v>
      </c>
      <c r="D1387" s="54" t="s">
        <v>3889</v>
      </c>
      <c r="E1387" s="147" t="s">
        <v>3890</v>
      </c>
      <c r="F1387" s="151">
        <v>2817.49</v>
      </c>
      <c r="H1387" s="163"/>
      <c r="I1387" s="163"/>
      <c r="J1387" s="164"/>
      <c r="K1387" s="165"/>
      <c r="L1387" s="166"/>
      <c r="M1387" s="167"/>
      <c r="N1387" s="173">
        <f t="shared" si="21"/>
        <v>2817.49</v>
      </c>
    </row>
    <row r="1388" spans="1:14" x14ac:dyDescent="0.2">
      <c r="A1388" s="201"/>
      <c r="B1388" s="201"/>
      <c r="C1388" s="149" t="s">
        <v>3891</v>
      </c>
      <c r="D1388" s="54" t="s">
        <v>3892</v>
      </c>
      <c r="E1388" s="147" t="s">
        <v>3893</v>
      </c>
      <c r="F1388" s="151">
        <v>4226.24</v>
      </c>
      <c r="H1388" s="163"/>
      <c r="I1388" s="163"/>
      <c r="J1388" s="164"/>
      <c r="K1388" s="165"/>
      <c r="L1388" s="166"/>
      <c r="M1388" s="167"/>
      <c r="N1388" s="173">
        <f t="shared" si="21"/>
        <v>4226.24</v>
      </c>
    </row>
    <row r="1389" spans="1:14" x14ac:dyDescent="0.2">
      <c r="A1389" s="201"/>
      <c r="B1389" s="201"/>
      <c r="C1389" s="149" t="s">
        <v>3894</v>
      </c>
      <c r="D1389" s="54" t="s">
        <v>3895</v>
      </c>
      <c r="E1389" s="147" t="s">
        <v>2657</v>
      </c>
      <c r="F1389" s="151">
        <v>5634.98</v>
      </c>
      <c r="H1389" s="163"/>
      <c r="I1389" s="163"/>
      <c r="J1389" s="164"/>
      <c r="K1389" s="165"/>
      <c r="L1389" s="166"/>
      <c r="M1389" s="167"/>
      <c r="N1389" s="173">
        <f t="shared" si="21"/>
        <v>5634.98</v>
      </c>
    </row>
    <row r="1390" spans="1:14" x14ac:dyDescent="0.2">
      <c r="A1390" s="201"/>
      <c r="B1390" s="201"/>
      <c r="C1390" s="149" t="s">
        <v>3896</v>
      </c>
      <c r="D1390" s="54" t="s">
        <v>3897</v>
      </c>
      <c r="E1390" s="147" t="s">
        <v>2660</v>
      </c>
      <c r="F1390" s="151">
        <v>8452.4699999999993</v>
      </c>
      <c r="H1390" s="163"/>
      <c r="I1390" s="163"/>
      <c r="J1390" s="164"/>
      <c r="K1390" s="165"/>
      <c r="L1390" s="166"/>
      <c r="M1390" s="167"/>
      <c r="N1390" s="173">
        <f t="shared" si="21"/>
        <v>8452.4699999999993</v>
      </c>
    </row>
    <row r="1391" spans="1:14" x14ac:dyDescent="0.2">
      <c r="A1391" s="201"/>
      <c r="B1391" s="201"/>
      <c r="C1391" s="149" t="s">
        <v>3898</v>
      </c>
      <c r="D1391" s="54" t="s">
        <v>3899</v>
      </c>
      <c r="E1391" s="147" t="s">
        <v>3900</v>
      </c>
      <c r="F1391" s="151">
        <v>11269.96</v>
      </c>
      <c r="H1391" s="163"/>
      <c r="I1391" s="163"/>
      <c r="J1391" s="164"/>
      <c r="K1391" s="165"/>
      <c r="L1391" s="166"/>
      <c r="M1391" s="167"/>
      <c r="N1391" s="173">
        <f t="shared" si="21"/>
        <v>11269.96</v>
      </c>
    </row>
    <row r="1392" spans="1:14" x14ac:dyDescent="0.2">
      <c r="A1392" s="201"/>
      <c r="B1392" s="201"/>
      <c r="C1392" s="149" t="s">
        <v>3901</v>
      </c>
      <c r="D1392" s="54" t="s">
        <v>3902</v>
      </c>
      <c r="E1392" s="147" t="s">
        <v>3903</v>
      </c>
      <c r="F1392" s="151">
        <v>16904.939999999999</v>
      </c>
      <c r="H1392" s="163"/>
      <c r="I1392" s="163"/>
      <c r="J1392" s="164"/>
      <c r="K1392" s="165"/>
      <c r="L1392" s="166"/>
      <c r="M1392" s="167"/>
      <c r="N1392" s="173">
        <f t="shared" si="21"/>
        <v>16904.939999999999</v>
      </c>
    </row>
    <row r="1393" spans="1:14" x14ac:dyDescent="0.2">
      <c r="A1393" s="201"/>
      <c r="B1393" s="201"/>
      <c r="C1393" s="149" t="s">
        <v>3904</v>
      </c>
      <c r="D1393" s="54" t="s">
        <v>3905</v>
      </c>
      <c r="E1393" s="147" t="s">
        <v>3906</v>
      </c>
      <c r="F1393" s="151">
        <v>22539.919999999998</v>
      </c>
      <c r="H1393" s="163"/>
      <c r="I1393" s="163"/>
      <c r="J1393" s="164"/>
      <c r="K1393" s="165"/>
      <c r="L1393" s="166"/>
      <c r="M1393" s="167"/>
      <c r="N1393" s="173">
        <f t="shared" si="21"/>
        <v>22539.919999999998</v>
      </c>
    </row>
    <row r="1394" spans="1:14" x14ac:dyDescent="0.2">
      <c r="A1394" s="201"/>
      <c r="B1394" s="201"/>
      <c r="C1394" s="149" t="s">
        <v>3907</v>
      </c>
      <c r="D1394" s="54" t="s">
        <v>3908</v>
      </c>
      <c r="E1394" s="147" t="s">
        <v>2681</v>
      </c>
      <c r="F1394" s="151">
        <v>28174.9</v>
      </c>
      <c r="H1394" s="163"/>
      <c r="I1394" s="163"/>
      <c r="J1394" s="164"/>
      <c r="K1394" s="165"/>
      <c r="L1394" s="166"/>
      <c r="M1394" s="167"/>
      <c r="N1394" s="173">
        <f t="shared" si="21"/>
        <v>28174.9</v>
      </c>
    </row>
    <row r="1395" spans="1:14" x14ac:dyDescent="0.2">
      <c r="A1395" s="201"/>
      <c r="B1395" s="201"/>
      <c r="C1395" s="149" t="s">
        <v>3909</v>
      </c>
      <c r="D1395" s="54" t="s">
        <v>3910</v>
      </c>
      <c r="E1395" s="147" t="s">
        <v>2684</v>
      </c>
      <c r="F1395" s="151">
        <v>33809.879999999997</v>
      </c>
      <c r="H1395" s="163"/>
      <c r="I1395" s="163"/>
      <c r="J1395" s="164"/>
      <c r="K1395" s="165"/>
      <c r="L1395" s="166"/>
      <c r="M1395" s="167"/>
      <c r="N1395" s="173">
        <f t="shared" si="21"/>
        <v>33809.879999999997</v>
      </c>
    </row>
    <row r="1396" spans="1:14" x14ac:dyDescent="0.2">
      <c r="A1396" s="201"/>
      <c r="B1396" s="201"/>
      <c r="C1396" s="149" t="s">
        <v>3911</v>
      </c>
      <c r="D1396" s="54" t="s">
        <v>3912</v>
      </c>
      <c r="E1396" s="147" t="s">
        <v>2687</v>
      </c>
      <c r="F1396" s="151">
        <v>39444.86</v>
      </c>
      <c r="H1396" s="61"/>
      <c r="I1396" s="42"/>
      <c r="J1396" s="42"/>
      <c r="K1396" s="62"/>
      <c r="L1396" s="63"/>
      <c r="M1396" s="64"/>
      <c r="N1396" s="173">
        <f t="shared" si="21"/>
        <v>39444.86</v>
      </c>
    </row>
    <row r="1397" spans="1:14" x14ac:dyDescent="0.2">
      <c r="A1397" s="201"/>
      <c r="B1397" s="201"/>
      <c r="C1397" s="149" t="s">
        <v>3913</v>
      </c>
      <c r="D1397" s="54" t="s">
        <v>3914</v>
      </c>
      <c r="E1397" s="147" t="s">
        <v>2690</v>
      </c>
      <c r="F1397" s="151">
        <v>45079.839999999997</v>
      </c>
      <c r="H1397" s="61"/>
      <c r="I1397" s="42"/>
      <c r="J1397" s="42"/>
      <c r="K1397" s="62"/>
      <c r="L1397" s="63"/>
      <c r="M1397" s="64"/>
      <c r="N1397" s="173">
        <f t="shared" si="21"/>
        <v>45079.839999999997</v>
      </c>
    </row>
    <row r="1398" spans="1:14" x14ac:dyDescent="0.2">
      <c r="A1398" s="201"/>
      <c r="B1398" s="201"/>
      <c r="C1398" s="149" t="s">
        <v>3915</v>
      </c>
      <c r="D1398" s="54" t="s">
        <v>3916</v>
      </c>
      <c r="E1398" s="147" t="s">
        <v>2693</v>
      </c>
      <c r="F1398" s="151">
        <v>50714.82</v>
      </c>
      <c r="H1398" s="61"/>
      <c r="I1398" s="42"/>
      <c r="J1398" s="42"/>
      <c r="K1398" s="62"/>
      <c r="L1398" s="63"/>
      <c r="M1398" s="64"/>
      <c r="N1398" s="173">
        <f t="shared" si="21"/>
        <v>50714.82</v>
      </c>
    </row>
    <row r="1399" spans="1:14" x14ac:dyDescent="0.2">
      <c r="A1399" s="201"/>
      <c r="B1399" s="201"/>
      <c r="C1399" s="149" t="s">
        <v>3917</v>
      </c>
      <c r="D1399" s="54" t="s">
        <v>3918</v>
      </c>
      <c r="E1399" s="147" t="s">
        <v>2696</v>
      </c>
      <c r="F1399" s="151">
        <v>56349.8</v>
      </c>
      <c r="H1399" s="61"/>
      <c r="I1399" s="42"/>
      <c r="J1399" s="42"/>
      <c r="K1399" s="62"/>
      <c r="L1399" s="63"/>
      <c r="M1399" s="64"/>
      <c r="N1399" s="173">
        <f t="shared" si="21"/>
        <v>56349.8</v>
      </c>
    </row>
    <row r="1400" spans="1:14" x14ac:dyDescent="0.2">
      <c r="A1400" s="201"/>
      <c r="B1400" s="201"/>
      <c r="C1400" s="149" t="s">
        <v>3919</v>
      </c>
      <c r="D1400" s="54" t="s">
        <v>3920</v>
      </c>
      <c r="E1400" s="147" t="s">
        <v>2699</v>
      </c>
      <c r="F1400" s="151">
        <v>61984.78</v>
      </c>
      <c r="H1400" s="61"/>
      <c r="I1400" s="42"/>
      <c r="J1400" s="42"/>
      <c r="K1400" s="62"/>
      <c r="L1400" s="63"/>
      <c r="M1400" s="64"/>
      <c r="N1400" s="173">
        <f t="shared" si="21"/>
        <v>61984.78</v>
      </c>
    </row>
    <row r="1401" spans="1:14" x14ac:dyDescent="0.2">
      <c r="A1401" s="201"/>
      <c r="B1401" s="201"/>
      <c r="C1401" s="149" t="s">
        <v>3921</v>
      </c>
      <c r="D1401" s="54" t="s">
        <v>3922</v>
      </c>
      <c r="E1401" s="147" t="s">
        <v>2702</v>
      </c>
      <c r="F1401" s="151">
        <v>67619.759999999995</v>
      </c>
      <c r="H1401" s="61"/>
      <c r="I1401" s="42"/>
      <c r="J1401" s="42"/>
      <c r="K1401" s="62"/>
      <c r="L1401" s="63"/>
      <c r="M1401" s="64"/>
      <c r="N1401" s="173">
        <f t="shared" si="21"/>
        <v>67619.759999999995</v>
      </c>
    </row>
    <row r="1402" spans="1:14" x14ac:dyDescent="0.2">
      <c r="A1402" s="202"/>
      <c r="B1402" s="202"/>
      <c r="C1402" s="149" t="s">
        <v>3923</v>
      </c>
      <c r="D1402" s="54" t="s">
        <v>3924</v>
      </c>
      <c r="E1402" s="147" t="s">
        <v>3925</v>
      </c>
      <c r="F1402" s="151">
        <v>73254.740000000005</v>
      </c>
      <c r="H1402" s="61"/>
      <c r="I1402" s="42"/>
      <c r="J1402" s="42"/>
      <c r="K1402" s="62"/>
      <c r="L1402" s="63"/>
      <c r="M1402" s="64"/>
    </row>
    <row r="1403" spans="1:14" x14ac:dyDescent="0.2">
      <c r="A1403" s="61"/>
      <c r="B1403" s="42"/>
      <c r="C1403" s="42"/>
      <c r="D1403" s="62"/>
      <c r="E1403" s="63"/>
      <c r="F1403" s="64"/>
      <c r="H1403" s="61"/>
      <c r="I1403" s="42"/>
      <c r="J1403" s="42"/>
      <c r="K1403" s="62"/>
      <c r="L1403" s="63"/>
      <c r="M1403" s="64"/>
    </row>
    <row r="1404" spans="1:14" x14ac:dyDescent="0.2">
      <c r="A1404" s="65" t="s">
        <v>3</v>
      </c>
      <c r="B1404" s="66"/>
      <c r="C1404" s="67"/>
      <c r="D1404" s="66"/>
      <c r="E1404" s="66"/>
      <c r="F1404" s="68"/>
      <c r="H1404" s="65" t="s">
        <v>3</v>
      </c>
      <c r="I1404" s="66"/>
      <c r="J1404" s="67"/>
      <c r="K1404" s="66"/>
      <c r="L1404" s="66"/>
      <c r="M1404" s="68"/>
    </row>
    <row r="1405" spans="1:14" x14ac:dyDescent="0.2">
      <c r="A1405" s="62"/>
      <c r="B1405" s="69"/>
      <c r="C1405" s="70"/>
      <c r="D1405" s="70"/>
      <c r="E1405" s="71"/>
      <c r="F1405" s="72"/>
      <c r="H1405" s="62"/>
      <c r="I1405" s="69"/>
      <c r="J1405" s="70"/>
      <c r="K1405" s="70"/>
      <c r="L1405" s="71"/>
      <c r="M1405" s="72"/>
    </row>
    <row r="1406" spans="1:14" ht="14.25" x14ac:dyDescent="0.2">
      <c r="A1406" s="73" t="s">
        <v>3926</v>
      </c>
      <c r="B1406" s="74" t="s">
        <v>3927</v>
      </c>
      <c r="C1406" s="62"/>
      <c r="D1406" s="62"/>
      <c r="E1406" s="62"/>
      <c r="F1406" s="68"/>
      <c r="H1406" s="73" t="s">
        <v>3926</v>
      </c>
      <c r="I1406" s="74" t="s">
        <v>3927</v>
      </c>
      <c r="J1406" s="62"/>
      <c r="K1406" s="62"/>
      <c r="L1406" s="62"/>
      <c r="M1406" s="68"/>
    </row>
    <row r="1407" spans="1:14" ht="14.25" x14ac:dyDescent="0.2">
      <c r="A1407" s="73" t="s">
        <v>157</v>
      </c>
      <c r="B1407" s="218" t="s">
        <v>160</v>
      </c>
      <c r="C1407" s="218"/>
      <c r="D1407" s="218"/>
      <c r="E1407" s="218"/>
      <c r="F1407" s="218"/>
      <c r="H1407" s="73" t="s">
        <v>157</v>
      </c>
      <c r="I1407" s="218" t="s">
        <v>160</v>
      </c>
      <c r="J1407" s="218"/>
      <c r="K1407" s="218"/>
      <c r="L1407" s="218"/>
      <c r="M1407" s="218"/>
    </row>
    <row r="1408" spans="1:14" ht="14.25" x14ac:dyDescent="0.2">
      <c r="A1408" s="73" t="s">
        <v>159</v>
      </c>
      <c r="B1408" s="74" t="s">
        <v>3928</v>
      </c>
      <c r="C1408" s="62"/>
      <c r="D1408" s="62"/>
      <c r="E1408" s="62"/>
      <c r="F1408" s="68"/>
      <c r="H1408" s="73" t="s">
        <v>159</v>
      </c>
      <c r="I1408" s="74" t="s">
        <v>3928</v>
      </c>
      <c r="J1408" s="62"/>
      <c r="K1408" s="62"/>
      <c r="L1408" s="62"/>
      <c r="M1408" s="68"/>
    </row>
    <row r="1409" spans="1:13" ht="14.25" x14ac:dyDescent="0.2">
      <c r="A1409" s="73" t="s">
        <v>161</v>
      </c>
      <c r="B1409" s="74" t="s">
        <v>3929</v>
      </c>
      <c r="C1409" s="62"/>
      <c r="D1409" s="62"/>
      <c r="E1409" s="62"/>
      <c r="F1409" s="68"/>
      <c r="H1409" s="73" t="s">
        <v>161</v>
      </c>
      <c r="I1409" s="74" t="s">
        <v>3929</v>
      </c>
      <c r="J1409" s="62"/>
      <c r="K1409" s="62"/>
      <c r="L1409" s="62"/>
      <c r="M1409" s="68"/>
    </row>
    <row r="1410" spans="1:13" ht="14.25" x14ac:dyDescent="0.2">
      <c r="A1410" s="73" t="s">
        <v>163</v>
      </c>
      <c r="B1410" s="74" t="s">
        <v>3930</v>
      </c>
      <c r="C1410" s="62"/>
      <c r="D1410" s="62"/>
      <c r="E1410" s="62"/>
      <c r="F1410" s="68"/>
      <c r="H1410" s="73" t="s">
        <v>163</v>
      </c>
      <c r="I1410" s="74" t="s">
        <v>3930</v>
      </c>
      <c r="J1410" s="62"/>
      <c r="K1410" s="62"/>
      <c r="L1410" s="62"/>
      <c r="M1410" s="68"/>
    </row>
    <row r="1411" spans="1:13" ht="14.25" x14ac:dyDescent="0.2">
      <c r="A1411" s="73" t="s">
        <v>165</v>
      </c>
      <c r="B1411" s="74" t="s">
        <v>3931</v>
      </c>
      <c r="C1411" s="62"/>
      <c r="D1411" s="62"/>
      <c r="E1411" s="62"/>
      <c r="F1411" s="68"/>
      <c r="H1411" s="73" t="s">
        <v>165</v>
      </c>
      <c r="I1411" s="74" t="s">
        <v>3931</v>
      </c>
      <c r="J1411" s="62"/>
      <c r="K1411" s="62"/>
      <c r="L1411" s="62"/>
      <c r="M1411" s="68"/>
    </row>
    <row r="1412" spans="1:13" ht="14.25" x14ac:dyDescent="0.2">
      <c r="A1412" s="73" t="s">
        <v>479</v>
      </c>
      <c r="B1412" s="74" t="s">
        <v>3932</v>
      </c>
      <c r="C1412" s="62"/>
      <c r="D1412" s="62"/>
      <c r="E1412" s="62"/>
      <c r="F1412" s="68"/>
      <c r="H1412" s="73" t="s">
        <v>479</v>
      </c>
      <c r="I1412" s="74" t="s">
        <v>3932</v>
      </c>
      <c r="J1412" s="62"/>
      <c r="K1412" s="62"/>
      <c r="L1412" s="62"/>
      <c r="M1412" s="68"/>
    </row>
    <row r="1413" spans="1:13" ht="14.25" x14ac:dyDescent="0.2">
      <c r="A1413" s="73" t="s">
        <v>481</v>
      </c>
      <c r="B1413" s="218" t="s">
        <v>3933</v>
      </c>
      <c r="C1413" s="218"/>
      <c r="D1413" s="218"/>
      <c r="E1413" s="218"/>
      <c r="F1413" s="218"/>
      <c r="H1413" s="73" t="s">
        <v>481</v>
      </c>
      <c r="I1413" s="218" t="s">
        <v>3933</v>
      </c>
      <c r="J1413" s="218"/>
      <c r="K1413" s="218"/>
      <c r="L1413" s="218"/>
      <c r="M1413" s="218"/>
    </row>
    <row r="1414" spans="1:13" ht="14.25" x14ac:dyDescent="0.2">
      <c r="A1414" s="73" t="s">
        <v>483</v>
      </c>
      <c r="B1414" s="218" t="s">
        <v>162</v>
      </c>
      <c r="C1414" s="218"/>
      <c r="D1414" s="218"/>
      <c r="E1414" s="218"/>
      <c r="F1414" s="218"/>
      <c r="H1414" s="73" t="s">
        <v>483</v>
      </c>
      <c r="I1414" s="218" t="s">
        <v>4718</v>
      </c>
      <c r="J1414" s="218"/>
      <c r="K1414" s="218"/>
      <c r="L1414" s="218"/>
      <c r="M1414" s="218"/>
    </row>
    <row r="1415" spans="1:13" ht="14.25" x14ac:dyDescent="0.2">
      <c r="A1415" s="73" t="s">
        <v>485</v>
      </c>
      <c r="B1415" s="218" t="s">
        <v>164</v>
      </c>
      <c r="C1415" s="218"/>
      <c r="D1415" s="218"/>
      <c r="E1415" s="218"/>
      <c r="F1415" s="218"/>
      <c r="H1415" s="73" t="s">
        <v>485</v>
      </c>
      <c r="I1415" s="218" t="s">
        <v>164</v>
      </c>
      <c r="J1415" s="218"/>
      <c r="K1415" s="218"/>
      <c r="L1415" s="218"/>
      <c r="M1415" s="218"/>
    </row>
    <row r="1416" spans="1:13" ht="14.25" x14ac:dyDescent="0.2">
      <c r="A1416" s="73" t="s">
        <v>487</v>
      </c>
      <c r="B1416" s="218" t="s">
        <v>166</v>
      </c>
      <c r="C1416" s="218"/>
      <c r="D1416" s="218"/>
      <c r="E1416" s="218"/>
      <c r="F1416" s="218"/>
      <c r="H1416" s="73" t="s">
        <v>487</v>
      </c>
      <c r="I1416" s="218" t="s">
        <v>166</v>
      </c>
      <c r="J1416" s="218"/>
      <c r="K1416" s="218"/>
      <c r="L1416" s="218"/>
      <c r="M1416" s="218"/>
    </row>
  </sheetData>
  <mergeCells count="769">
    <mergeCell ref="B1416:F1416"/>
    <mergeCell ref="I1416:M1416"/>
    <mergeCell ref="H521:H572"/>
    <mergeCell ref="I521:I572"/>
    <mergeCell ref="M557:M572"/>
    <mergeCell ref="L557:L572"/>
    <mergeCell ref="K557:K572"/>
    <mergeCell ref="J557:J572"/>
    <mergeCell ref="B1413:F1413"/>
    <mergeCell ref="I1413:M1413"/>
    <mergeCell ref="B1414:F1414"/>
    <mergeCell ref="I1414:M1414"/>
    <mergeCell ref="B1415:F1415"/>
    <mergeCell ref="I1415:M1415"/>
    <mergeCell ref="J1378:J1380"/>
    <mergeCell ref="M1378:M1380"/>
    <mergeCell ref="J1154:J1155"/>
    <mergeCell ref="M1154:M1155"/>
    <mergeCell ref="C1156:C1157"/>
    <mergeCell ref="F1156:F1157"/>
    <mergeCell ref="J1156:J1157"/>
    <mergeCell ref="M1156:M1157"/>
    <mergeCell ref="J985:J987"/>
    <mergeCell ref="M985:M987"/>
    <mergeCell ref="A1382:A1402"/>
    <mergeCell ref="B1382:B1402"/>
    <mergeCell ref="E1382:F1382"/>
    <mergeCell ref="B1407:F1407"/>
    <mergeCell ref="I1407:M1407"/>
    <mergeCell ref="A1378:A1380"/>
    <mergeCell ref="B1378:B1380"/>
    <mergeCell ref="C1378:C1380"/>
    <mergeCell ref="F1378:F1380"/>
    <mergeCell ref="H1378:H1380"/>
    <mergeCell ref="I1378:I1380"/>
    <mergeCell ref="A1347:A1377"/>
    <mergeCell ref="B1347:B1377"/>
    <mergeCell ref="E1347:F1347"/>
    <mergeCell ref="H1347:H1377"/>
    <mergeCell ref="I1347:I1377"/>
    <mergeCell ref="L1347:M1347"/>
    <mergeCell ref="A1300:A1346"/>
    <mergeCell ref="B1300:B1346"/>
    <mergeCell ref="E1300:F1300"/>
    <mergeCell ref="H1300:H1346"/>
    <mergeCell ref="I1300:I1346"/>
    <mergeCell ref="L1300:M1300"/>
    <mergeCell ref="A1254:A1299"/>
    <mergeCell ref="B1254:B1299"/>
    <mergeCell ref="E1254:F1254"/>
    <mergeCell ref="H1254:H1299"/>
    <mergeCell ref="I1254:I1299"/>
    <mergeCell ref="L1254:M1254"/>
    <mergeCell ref="J1246:J1249"/>
    <mergeCell ref="L1246:M1246"/>
    <mergeCell ref="A1250:A1253"/>
    <mergeCell ref="B1250:B1253"/>
    <mergeCell ref="C1250:C1253"/>
    <mergeCell ref="E1250:F1250"/>
    <mergeCell ref="H1250:H1253"/>
    <mergeCell ref="I1250:I1253"/>
    <mergeCell ref="J1250:J1253"/>
    <mergeCell ref="L1250:M1250"/>
    <mergeCell ref="A1246:A1249"/>
    <mergeCell ref="B1246:B1249"/>
    <mergeCell ref="C1246:C1249"/>
    <mergeCell ref="E1246:F1246"/>
    <mergeCell ref="H1246:H1249"/>
    <mergeCell ref="I1246:I1249"/>
    <mergeCell ref="A1213:A1242"/>
    <mergeCell ref="B1213:B1242"/>
    <mergeCell ref="E1213:F1213"/>
    <mergeCell ref="H1213:H1242"/>
    <mergeCell ref="I1213:I1242"/>
    <mergeCell ref="L1213:M1213"/>
    <mergeCell ref="A1195:A1212"/>
    <mergeCell ref="B1195:B1212"/>
    <mergeCell ref="E1195:F1195"/>
    <mergeCell ref="H1195:H1212"/>
    <mergeCell ref="I1195:I1212"/>
    <mergeCell ref="L1195:M1195"/>
    <mergeCell ref="A1163:A1194"/>
    <mergeCell ref="B1163:B1194"/>
    <mergeCell ref="E1163:F1163"/>
    <mergeCell ref="H1163:H1194"/>
    <mergeCell ref="I1163:I1194"/>
    <mergeCell ref="L1163:M1163"/>
    <mergeCell ref="J1158:J1159"/>
    <mergeCell ref="M1158:M1159"/>
    <mergeCell ref="C1160:C1161"/>
    <mergeCell ref="F1160:F1161"/>
    <mergeCell ref="J1160:J1161"/>
    <mergeCell ref="M1160:M1161"/>
    <mergeCell ref="A1154:A1161"/>
    <mergeCell ref="B1154:B1161"/>
    <mergeCell ref="C1154:C1155"/>
    <mergeCell ref="F1154:F1155"/>
    <mergeCell ref="H1154:H1161"/>
    <mergeCell ref="I1154:I1161"/>
    <mergeCell ref="C1158:C1159"/>
    <mergeCell ref="F1158:F1159"/>
    <mergeCell ref="A1140:A1153"/>
    <mergeCell ref="B1140:B1153"/>
    <mergeCell ref="E1140:F1140"/>
    <mergeCell ref="H1140:H1153"/>
    <mergeCell ref="I1140:I1153"/>
    <mergeCell ref="L1140:M1140"/>
    <mergeCell ref="L1045:M1045"/>
    <mergeCell ref="A1092:A1139"/>
    <mergeCell ref="B1092:B1139"/>
    <mergeCell ref="E1092:F1092"/>
    <mergeCell ref="H1092:H1139"/>
    <mergeCell ref="I1092:I1139"/>
    <mergeCell ref="L1092:M1092"/>
    <mergeCell ref="A1042:A1044"/>
    <mergeCell ref="B1042:B1044"/>
    <mergeCell ref="H1042:H1044"/>
    <mergeCell ref="I1042:I1044"/>
    <mergeCell ref="A1045:A1091"/>
    <mergeCell ref="B1045:B1091"/>
    <mergeCell ref="E1045:F1045"/>
    <mergeCell ref="H1045:H1091"/>
    <mergeCell ref="I1045:I1091"/>
    <mergeCell ref="A1017:A1041"/>
    <mergeCell ref="B1017:B1041"/>
    <mergeCell ref="E1017:F1017"/>
    <mergeCell ref="H1017:H1041"/>
    <mergeCell ref="I1017:I1041"/>
    <mergeCell ref="L1017:M1017"/>
    <mergeCell ref="A994:A1016"/>
    <mergeCell ref="B994:B1016"/>
    <mergeCell ref="E994:F994"/>
    <mergeCell ref="H994:H1016"/>
    <mergeCell ref="I994:I1016"/>
    <mergeCell ref="L994:M994"/>
    <mergeCell ref="A988:A993"/>
    <mergeCell ref="B988:B993"/>
    <mergeCell ref="C988:C993"/>
    <mergeCell ref="F988:F993"/>
    <mergeCell ref="H988:H993"/>
    <mergeCell ref="I988:I993"/>
    <mergeCell ref="J988:J993"/>
    <mergeCell ref="M988:M993"/>
    <mergeCell ref="A985:A987"/>
    <mergeCell ref="B985:B987"/>
    <mergeCell ref="C985:C987"/>
    <mergeCell ref="F985:F987"/>
    <mergeCell ref="H985:H987"/>
    <mergeCell ref="I985:I987"/>
    <mergeCell ref="J976:J978"/>
    <mergeCell ref="M976:M978"/>
    <mergeCell ref="A979:A984"/>
    <mergeCell ref="B979:B984"/>
    <mergeCell ref="C979:C984"/>
    <mergeCell ref="F979:F984"/>
    <mergeCell ref="H979:H984"/>
    <mergeCell ref="I979:I984"/>
    <mergeCell ref="J979:J984"/>
    <mergeCell ref="M979:M984"/>
    <mergeCell ref="A976:A978"/>
    <mergeCell ref="B976:B978"/>
    <mergeCell ref="C976:C978"/>
    <mergeCell ref="F976:F978"/>
    <mergeCell ref="H976:H978"/>
    <mergeCell ref="I976:I978"/>
    <mergeCell ref="H929:H935"/>
    <mergeCell ref="I929:I935"/>
    <mergeCell ref="J956:J957"/>
    <mergeCell ref="M956:M957"/>
    <mergeCell ref="A962:A975"/>
    <mergeCell ref="B962:B975"/>
    <mergeCell ref="C962:C971"/>
    <mergeCell ref="F962:F971"/>
    <mergeCell ref="H962:H975"/>
    <mergeCell ref="I962:I975"/>
    <mergeCell ref="J962:J971"/>
    <mergeCell ref="M962:M971"/>
    <mergeCell ref="A956:A961"/>
    <mergeCell ref="B956:B961"/>
    <mergeCell ref="C956:C957"/>
    <mergeCell ref="F956:F957"/>
    <mergeCell ref="H956:H961"/>
    <mergeCell ref="I956:I961"/>
    <mergeCell ref="A927:A928"/>
    <mergeCell ref="B927:B928"/>
    <mergeCell ref="C927:C928"/>
    <mergeCell ref="F927:F928"/>
    <mergeCell ref="H927:H928"/>
    <mergeCell ref="I927:I928"/>
    <mergeCell ref="J927:J928"/>
    <mergeCell ref="M927:M928"/>
    <mergeCell ref="A936:A955"/>
    <mergeCell ref="B936:B955"/>
    <mergeCell ref="E936:F936"/>
    <mergeCell ref="H936:H955"/>
    <mergeCell ref="I936:I955"/>
    <mergeCell ref="L936:M936"/>
    <mergeCell ref="J929:J933"/>
    <mergeCell ref="M929:M933"/>
    <mergeCell ref="C934:C935"/>
    <mergeCell ref="F934:F935"/>
    <mergeCell ref="J934:J935"/>
    <mergeCell ref="M934:M935"/>
    <mergeCell ref="A929:A935"/>
    <mergeCell ref="B929:B935"/>
    <mergeCell ref="C929:C933"/>
    <mergeCell ref="F929:F933"/>
    <mergeCell ref="J921:J922"/>
    <mergeCell ref="M921:M922"/>
    <mergeCell ref="C923:C924"/>
    <mergeCell ref="F923:F924"/>
    <mergeCell ref="J923:J924"/>
    <mergeCell ref="M923:M924"/>
    <mergeCell ref="A921:A926"/>
    <mergeCell ref="B921:B926"/>
    <mergeCell ref="C921:C922"/>
    <mergeCell ref="F921:F922"/>
    <mergeCell ref="H921:H926"/>
    <mergeCell ref="I921:I926"/>
    <mergeCell ref="C925:C926"/>
    <mergeCell ref="F925:F926"/>
    <mergeCell ref="J925:J926"/>
    <mergeCell ref="M925:M926"/>
    <mergeCell ref="C904:C906"/>
    <mergeCell ref="F904:F906"/>
    <mergeCell ref="J904:J906"/>
    <mergeCell ref="M904:M906"/>
    <mergeCell ref="A908:A920"/>
    <mergeCell ref="B908:B920"/>
    <mergeCell ref="E908:F908"/>
    <mergeCell ref="H908:H920"/>
    <mergeCell ref="I908:I920"/>
    <mergeCell ref="L908:M908"/>
    <mergeCell ref="C898:C900"/>
    <mergeCell ref="F898:F900"/>
    <mergeCell ref="J898:J900"/>
    <mergeCell ref="M898:M900"/>
    <mergeCell ref="C901:C903"/>
    <mergeCell ref="F901:F903"/>
    <mergeCell ref="J901:J903"/>
    <mergeCell ref="M901:M903"/>
    <mergeCell ref="C892:C894"/>
    <mergeCell ref="F892:F894"/>
    <mergeCell ref="J892:J894"/>
    <mergeCell ref="M892:M894"/>
    <mergeCell ref="C895:C897"/>
    <mergeCell ref="F895:F897"/>
    <mergeCell ref="J895:J897"/>
    <mergeCell ref="M895:M897"/>
    <mergeCell ref="J889:J891"/>
    <mergeCell ref="M889:M891"/>
    <mergeCell ref="C880:C882"/>
    <mergeCell ref="F880:F882"/>
    <mergeCell ref="J880:J882"/>
    <mergeCell ref="M880:M882"/>
    <mergeCell ref="C883:C885"/>
    <mergeCell ref="F883:F885"/>
    <mergeCell ref="J883:J885"/>
    <mergeCell ref="M883:M885"/>
    <mergeCell ref="C874:C876"/>
    <mergeCell ref="F874:F876"/>
    <mergeCell ref="J874:J876"/>
    <mergeCell ref="M874:M876"/>
    <mergeCell ref="C877:C879"/>
    <mergeCell ref="F877:F879"/>
    <mergeCell ref="J877:J879"/>
    <mergeCell ref="M877:M879"/>
    <mergeCell ref="A870:A906"/>
    <mergeCell ref="B870:B906"/>
    <mergeCell ref="E870:F870"/>
    <mergeCell ref="H870:H906"/>
    <mergeCell ref="I870:I906"/>
    <mergeCell ref="L870:M870"/>
    <mergeCell ref="C871:C873"/>
    <mergeCell ref="F871:F873"/>
    <mergeCell ref="J871:J873"/>
    <mergeCell ref="M871:M873"/>
    <mergeCell ref="C886:C888"/>
    <mergeCell ref="F886:F888"/>
    <mergeCell ref="J886:J888"/>
    <mergeCell ref="M886:M888"/>
    <mergeCell ref="C889:C891"/>
    <mergeCell ref="F889:F891"/>
    <mergeCell ref="C866:C867"/>
    <mergeCell ref="F866:F867"/>
    <mergeCell ref="J866:J867"/>
    <mergeCell ref="M866:M867"/>
    <mergeCell ref="C868:C869"/>
    <mergeCell ref="F868:F869"/>
    <mergeCell ref="J868:J869"/>
    <mergeCell ref="M868:M869"/>
    <mergeCell ref="C862:C863"/>
    <mergeCell ref="F862:F863"/>
    <mergeCell ref="J862:J863"/>
    <mergeCell ref="M862:M863"/>
    <mergeCell ref="C864:C865"/>
    <mergeCell ref="F864:F865"/>
    <mergeCell ref="J864:J865"/>
    <mergeCell ref="M864:M865"/>
    <mergeCell ref="J848:J849"/>
    <mergeCell ref="M848:M849"/>
    <mergeCell ref="C858:C859"/>
    <mergeCell ref="F858:F859"/>
    <mergeCell ref="J858:J859"/>
    <mergeCell ref="M858:M859"/>
    <mergeCell ref="C860:C861"/>
    <mergeCell ref="F860:F861"/>
    <mergeCell ref="J860:J861"/>
    <mergeCell ref="M860:M861"/>
    <mergeCell ref="C854:C855"/>
    <mergeCell ref="F854:F855"/>
    <mergeCell ref="J854:J855"/>
    <mergeCell ref="M854:M855"/>
    <mergeCell ref="C856:C857"/>
    <mergeCell ref="F856:F857"/>
    <mergeCell ref="J856:J857"/>
    <mergeCell ref="M856:M857"/>
    <mergeCell ref="C842:C844"/>
    <mergeCell ref="F842:F844"/>
    <mergeCell ref="J842:J844"/>
    <mergeCell ref="M842:M844"/>
    <mergeCell ref="A845:A869"/>
    <mergeCell ref="B845:B869"/>
    <mergeCell ref="E845:F845"/>
    <mergeCell ref="H845:H869"/>
    <mergeCell ref="I845:I869"/>
    <mergeCell ref="L845:M845"/>
    <mergeCell ref="C850:C851"/>
    <mergeCell ref="F850:F851"/>
    <mergeCell ref="J850:J851"/>
    <mergeCell ref="M850:M851"/>
    <mergeCell ref="C852:C853"/>
    <mergeCell ref="F852:F853"/>
    <mergeCell ref="J852:J853"/>
    <mergeCell ref="M852:M853"/>
    <mergeCell ref="C846:C847"/>
    <mergeCell ref="F846:F847"/>
    <mergeCell ref="J846:J847"/>
    <mergeCell ref="M846:M847"/>
    <mergeCell ref="C848:C849"/>
    <mergeCell ref="F848:F849"/>
    <mergeCell ref="C836:C838"/>
    <mergeCell ref="F836:F838"/>
    <mergeCell ref="J836:J838"/>
    <mergeCell ref="M836:M838"/>
    <mergeCell ref="C839:C841"/>
    <mergeCell ref="F839:F841"/>
    <mergeCell ref="J839:J841"/>
    <mergeCell ref="M839:M841"/>
    <mergeCell ref="C830:C832"/>
    <mergeCell ref="F830:F832"/>
    <mergeCell ref="J830:J832"/>
    <mergeCell ref="M830:M832"/>
    <mergeCell ref="C833:C835"/>
    <mergeCell ref="F833:F835"/>
    <mergeCell ref="J833:J835"/>
    <mergeCell ref="M833:M835"/>
    <mergeCell ref="J827:J829"/>
    <mergeCell ref="M827:M829"/>
    <mergeCell ref="C818:C820"/>
    <mergeCell ref="F818:F820"/>
    <mergeCell ref="J818:J820"/>
    <mergeCell ref="M818:M820"/>
    <mergeCell ref="C821:C823"/>
    <mergeCell ref="F821:F823"/>
    <mergeCell ref="J821:J823"/>
    <mergeCell ref="M821:M823"/>
    <mergeCell ref="C812:C814"/>
    <mergeCell ref="F812:F814"/>
    <mergeCell ref="J812:J814"/>
    <mergeCell ref="M812:M814"/>
    <mergeCell ref="C815:C817"/>
    <mergeCell ref="F815:F817"/>
    <mergeCell ref="J815:J817"/>
    <mergeCell ref="M815:M817"/>
    <mergeCell ref="A808:A844"/>
    <mergeCell ref="B808:B844"/>
    <mergeCell ref="E808:F808"/>
    <mergeCell ref="H808:H844"/>
    <mergeCell ref="I808:I844"/>
    <mergeCell ref="L808:M808"/>
    <mergeCell ref="C809:C811"/>
    <mergeCell ref="F809:F811"/>
    <mergeCell ref="J809:J811"/>
    <mergeCell ref="M809:M811"/>
    <mergeCell ref="C824:C826"/>
    <mergeCell ref="F824:F826"/>
    <mergeCell ref="J824:J826"/>
    <mergeCell ref="M824:M826"/>
    <mergeCell ref="C827:C829"/>
    <mergeCell ref="F827:F829"/>
    <mergeCell ref="A778:A807"/>
    <mergeCell ref="B778:B807"/>
    <mergeCell ref="E778:F778"/>
    <mergeCell ref="H778:H807"/>
    <mergeCell ref="I778:I807"/>
    <mergeCell ref="L778:M778"/>
    <mergeCell ref="A751:A777"/>
    <mergeCell ref="B751:B777"/>
    <mergeCell ref="E751:F751"/>
    <mergeCell ref="H751:H777"/>
    <mergeCell ref="I751:I777"/>
    <mergeCell ref="L751:M751"/>
    <mergeCell ref="A728:A750"/>
    <mergeCell ref="B728:B750"/>
    <mergeCell ref="E728:F728"/>
    <mergeCell ref="H728:H750"/>
    <mergeCell ref="I728:I750"/>
    <mergeCell ref="L728:M728"/>
    <mergeCell ref="A698:A727"/>
    <mergeCell ref="B698:B727"/>
    <mergeCell ref="E698:F698"/>
    <mergeCell ref="H698:H727"/>
    <mergeCell ref="I698:I727"/>
    <mergeCell ref="L698:M698"/>
    <mergeCell ref="A667:A697"/>
    <mergeCell ref="B667:B697"/>
    <mergeCell ref="E667:F667"/>
    <mergeCell ref="H667:H697"/>
    <mergeCell ref="I667:I697"/>
    <mergeCell ref="L667:M667"/>
    <mergeCell ref="A642:A666"/>
    <mergeCell ref="B642:B666"/>
    <mergeCell ref="E642:F642"/>
    <mergeCell ref="H642:H666"/>
    <mergeCell ref="I642:I666"/>
    <mergeCell ref="L642:M642"/>
    <mergeCell ref="C509:C512"/>
    <mergeCell ref="F509:F512"/>
    <mergeCell ref="J509:J512"/>
    <mergeCell ref="M509:M512"/>
    <mergeCell ref="J521:J526"/>
    <mergeCell ref="M521:M526"/>
    <mergeCell ref="A573:A641"/>
    <mergeCell ref="B573:B641"/>
    <mergeCell ref="C573:C596"/>
    <mergeCell ref="F573:F596"/>
    <mergeCell ref="H573:H625"/>
    <mergeCell ref="I573:I625"/>
    <mergeCell ref="J573:J596"/>
    <mergeCell ref="M573:M596"/>
    <mergeCell ref="A521:A572"/>
    <mergeCell ref="B521:B572"/>
    <mergeCell ref="C521:C526"/>
    <mergeCell ref="F521:F526"/>
    <mergeCell ref="J499:J500"/>
    <mergeCell ref="M499:M500"/>
    <mergeCell ref="C501:C504"/>
    <mergeCell ref="F501:F504"/>
    <mergeCell ref="J501:J504"/>
    <mergeCell ref="M501:M504"/>
    <mergeCell ref="A499:A520"/>
    <mergeCell ref="B499:B520"/>
    <mergeCell ref="C499:C500"/>
    <mergeCell ref="F499:F500"/>
    <mergeCell ref="H499:H520"/>
    <mergeCell ref="I499:I520"/>
    <mergeCell ref="C505:C508"/>
    <mergeCell ref="F505:F508"/>
    <mergeCell ref="C513:C516"/>
    <mergeCell ref="F513:F516"/>
    <mergeCell ref="J513:J516"/>
    <mergeCell ref="M513:M516"/>
    <mergeCell ref="C517:C520"/>
    <mergeCell ref="F517:F520"/>
    <mergeCell ref="J517:J520"/>
    <mergeCell ref="M517:M520"/>
    <mergeCell ref="J505:J508"/>
    <mergeCell ref="M505:M508"/>
    <mergeCell ref="A489:A498"/>
    <mergeCell ref="B489:B498"/>
    <mergeCell ref="E489:F489"/>
    <mergeCell ref="H489:H498"/>
    <mergeCell ref="I489:I498"/>
    <mergeCell ref="L489:M489"/>
    <mergeCell ref="A472:A488"/>
    <mergeCell ref="B472:B488"/>
    <mergeCell ref="E472:F472"/>
    <mergeCell ref="H472:H488"/>
    <mergeCell ref="I472:I488"/>
    <mergeCell ref="L472:M472"/>
    <mergeCell ref="A468:A471"/>
    <mergeCell ref="B468:B471"/>
    <mergeCell ref="E468:F468"/>
    <mergeCell ref="H468:H471"/>
    <mergeCell ref="I468:I471"/>
    <mergeCell ref="L468:M468"/>
    <mergeCell ref="A464:A467"/>
    <mergeCell ref="B464:B467"/>
    <mergeCell ref="E464:F464"/>
    <mergeCell ref="H464:H467"/>
    <mergeCell ref="I464:I467"/>
    <mergeCell ref="L464:M464"/>
    <mergeCell ref="H430:H434"/>
    <mergeCell ref="I430:I434"/>
    <mergeCell ref="L430:M430"/>
    <mergeCell ref="A435:A463"/>
    <mergeCell ref="B435:B463"/>
    <mergeCell ref="E435:F435"/>
    <mergeCell ref="H435:H463"/>
    <mergeCell ref="I435:I463"/>
    <mergeCell ref="L435:M435"/>
    <mergeCell ref="A409:A429"/>
    <mergeCell ref="B409:B429"/>
    <mergeCell ref="E409:F409"/>
    <mergeCell ref="H409:H429"/>
    <mergeCell ref="I409:I429"/>
    <mergeCell ref="L409:M409"/>
    <mergeCell ref="A378:A408"/>
    <mergeCell ref="B378:B408"/>
    <mergeCell ref="E378:F378"/>
    <mergeCell ref="H378:H408"/>
    <mergeCell ref="I378:I408"/>
    <mergeCell ref="L378:M378"/>
    <mergeCell ref="A365:A377"/>
    <mergeCell ref="B365:B377"/>
    <mergeCell ref="E365:F365"/>
    <mergeCell ref="H365:H377"/>
    <mergeCell ref="I365:I377"/>
    <mergeCell ref="L365:M365"/>
    <mergeCell ref="L325:M325"/>
    <mergeCell ref="A350:A364"/>
    <mergeCell ref="B350:B364"/>
    <mergeCell ref="E350:F350"/>
    <mergeCell ref="H350:H364"/>
    <mergeCell ref="I350:I364"/>
    <mergeCell ref="L350:M350"/>
    <mergeCell ref="J313:J316"/>
    <mergeCell ref="M313:M316"/>
    <mergeCell ref="H317:H324"/>
    <mergeCell ref="I317:I324"/>
    <mergeCell ref="L317:M317"/>
    <mergeCell ref="A325:A349"/>
    <mergeCell ref="B325:B349"/>
    <mergeCell ref="E325:F325"/>
    <mergeCell ref="H325:H349"/>
    <mergeCell ref="I325:I349"/>
    <mergeCell ref="A309:A311"/>
    <mergeCell ref="B309:B311"/>
    <mergeCell ref="H309:H311"/>
    <mergeCell ref="I309:I311"/>
    <mergeCell ref="A313:A316"/>
    <mergeCell ref="B313:B316"/>
    <mergeCell ref="C313:C316"/>
    <mergeCell ref="F313:F316"/>
    <mergeCell ref="H313:H316"/>
    <mergeCell ref="I313:I316"/>
    <mergeCell ref="J304:J305"/>
    <mergeCell ref="M304:M305"/>
    <mergeCell ref="A306:A308"/>
    <mergeCell ref="B306:B308"/>
    <mergeCell ref="C306:C308"/>
    <mergeCell ref="F306:F308"/>
    <mergeCell ref="H306:H308"/>
    <mergeCell ref="I306:I308"/>
    <mergeCell ref="J306:J308"/>
    <mergeCell ref="M306:M308"/>
    <mergeCell ref="A304:A305"/>
    <mergeCell ref="B304:B305"/>
    <mergeCell ref="C304:C305"/>
    <mergeCell ref="F304:F305"/>
    <mergeCell ref="H304:H305"/>
    <mergeCell ref="I304:I305"/>
    <mergeCell ref="A273:A303"/>
    <mergeCell ref="B273:B303"/>
    <mergeCell ref="E273:F273"/>
    <mergeCell ref="H273:H303"/>
    <mergeCell ref="I273:I303"/>
    <mergeCell ref="L273:M273"/>
    <mergeCell ref="A247:A272"/>
    <mergeCell ref="B247:B272"/>
    <mergeCell ref="E247:F247"/>
    <mergeCell ref="H247:H272"/>
    <mergeCell ref="I247:I272"/>
    <mergeCell ref="L247:M247"/>
    <mergeCell ref="H203:H225"/>
    <mergeCell ref="I203:I225"/>
    <mergeCell ref="L203:M203"/>
    <mergeCell ref="A226:A246"/>
    <mergeCell ref="B226:B246"/>
    <mergeCell ref="E226:F226"/>
    <mergeCell ref="H226:H246"/>
    <mergeCell ref="I226:I246"/>
    <mergeCell ref="L226:M226"/>
    <mergeCell ref="H179:H184"/>
    <mergeCell ref="I179:I184"/>
    <mergeCell ref="L179:M179"/>
    <mergeCell ref="A185:A202"/>
    <mergeCell ref="B185:B202"/>
    <mergeCell ref="E185:F185"/>
    <mergeCell ref="H185:H202"/>
    <mergeCell ref="I185:I202"/>
    <mergeCell ref="L185:M185"/>
    <mergeCell ref="C170:C173"/>
    <mergeCell ref="F170:F173"/>
    <mergeCell ref="J170:J173"/>
    <mergeCell ref="M170:M173"/>
    <mergeCell ref="C174:C177"/>
    <mergeCell ref="F174:F177"/>
    <mergeCell ref="J174:J177"/>
    <mergeCell ref="M174:M177"/>
    <mergeCell ref="C162:C165"/>
    <mergeCell ref="F162:F165"/>
    <mergeCell ref="J162:J165"/>
    <mergeCell ref="M162:M165"/>
    <mergeCell ref="C166:C169"/>
    <mergeCell ref="F166:F169"/>
    <mergeCell ref="J166:J169"/>
    <mergeCell ref="M166:M169"/>
    <mergeCell ref="C154:C157"/>
    <mergeCell ref="F154:F157"/>
    <mergeCell ref="J154:J157"/>
    <mergeCell ref="M154:M157"/>
    <mergeCell ref="C158:C161"/>
    <mergeCell ref="F158:F161"/>
    <mergeCell ref="J158:J161"/>
    <mergeCell ref="M158:M161"/>
    <mergeCell ref="C146:C149"/>
    <mergeCell ref="F146:F149"/>
    <mergeCell ref="J146:J149"/>
    <mergeCell ref="M146:M149"/>
    <mergeCell ref="C150:C153"/>
    <mergeCell ref="F150:F153"/>
    <mergeCell ref="J150:J153"/>
    <mergeCell ref="M150:M153"/>
    <mergeCell ref="C138:C141"/>
    <mergeCell ref="F138:F141"/>
    <mergeCell ref="J138:J141"/>
    <mergeCell ref="M138:M141"/>
    <mergeCell ref="C142:C145"/>
    <mergeCell ref="F142:F145"/>
    <mergeCell ref="J142:J145"/>
    <mergeCell ref="M142:M145"/>
    <mergeCell ref="C130:C133"/>
    <mergeCell ref="F130:F133"/>
    <mergeCell ref="J130:J133"/>
    <mergeCell ref="M130:M133"/>
    <mergeCell ref="C134:C137"/>
    <mergeCell ref="F134:F137"/>
    <mergeCell ref="J134:J137"/>
    <mergeCell ref="M134:M137"/>
    <mergeCell ref="C122:C125"/>
    <mergeCell ref="F122:F125"/>
    <mergeCell ref="J122:J125"/>
    <mergeCell ref="M122:M125"/>
    <mergeCell ref="C126:C129"/>
    <mergeCell ref="F126:F129"/>
    <mergeCell ref="J126:J129"/>
    <mergeCell ref="M126:M129"/>
    <mergeCell ref="C114:C117"/>
    <mergeCell ref="F114:F117"/>
    <mergeCell ref="J114:J117"/>
    <mergeCell ref="M114:M117"/>
    <mergeCell ref="C118:C121"/>
    <mergeCell ref="F118:F121"/>
    <mergeCell ref="J118:J121"/>
    <mergeCell ref="M118:M121"/>
    <mergeCell ref="C106:C109"/>
    <mergeCell ref="F106:F109"/>
    <mergeCell ref="J106:J109"/>
    <mergeCell ref="M106:M109"/>
    <mergeCell ref="C110:C113"/>
    <mergeCell ref="F110:F113"/>
    <mergeCell ref="J110:J113"/>
    <mergeCell ref="M110:M113"/>
    <mergeCell ref="C98:C101"/>
    <mergeCell ref="F98:F101"/>
    <mergeCell ref="J98:J101"/>
    <mergeCell ref="M98:M101"/>
    <mergeCell ref="C102:C105"/>
    <mergeCell ref="F102:F105"/>
    <mergeCell ref="J102:J105"/>
    <mergeCell ref="M102:M105"/>
    <mergeCell ref="J94:J97"/>
    <mergeCell ref="M94:M97"/>
    <mergeCell ref="C82:C85"/>
    <mergeCell ref="F82:F85"/>
    <mergeCell ref="J82:J85"/>
    <mergeCell ref="M82:M85"/>
    <mergeCell ref="C86:C89"/>
    <mergeCell ref="F86:F89"/>
    <mergeCell ref="J86:J89"/>
    <mergeCell ref="M86:M89"/>
    <mergeCell ref="C74:C77"/>
    <mergeCell ref="F74:F77"/>
    <mergeCell ref="J74:J77"/>
    <mergeCell ref="M74:M77"/>
    <mergeCell ref="C78:C81"/>
    <mergeCell ref="F78:F81"/>
    <mergeCell ref="J78:J81"/>
    <mergeCell ref="M78:M81"/>
    <mergeCell ref="A69:A177"/>
    <mergeCell ref="B69:B177"/>
    <mergeCell ref="E69:F69"/>
    <mergeCell ref="H69:H177"/>
    <mergeCell ref="I69:I177"/>
    <mergeCell ref="L69:M69"/>
    <mergeCell ref="C70:C73"/>
    <mergeCell ref="F70:F73"/>
    <mergeCell ref="J70:J73"/>
    <mergeCell ref="M70:M73"/>
    <mergeCell ref="C90:C93"/>
    <mergeCell ref="F90:F93"/>
    <mergeCell ref="J90:J93"/>
    <mergeCell ref="M90:M93"/>
    <mergeCell ref="C94:C97"/>
    <mergeCell ref="F94:F97"/>
    <mergeCell ref="A46:A68"/>
    <mergeCell ref="B46:B68"/>
    <mergeCell ref="E46:F46"/>
    <mergeCell ref="H46:H68"/>
    <mergeCell ref="I46:I68"/>
    <mergeCell ref="L46:M46"/>
    <mergeCell ref="H32:H38"/>
    <mergeCell ref="I32:I38"/>
    <mergeCell ref="L32:M32"/>
    <mergeCell ref="H39:H45"/>
    <mergeCell ref="I39:I45"/>
    <mergeCell ref="L39:M39"/>
    <mergeCell ref="J22:J25"/>
    <mergeCell ref="M22:M25"/>
    <mergeCell ref="A26:A31"/>
    <mergeCell ref="B26:B31"/>
    <mergeCell ref="E26:F26"/>
    <mergeCell ref="H26:H31"/>
    <mergeCell ref="I26:I31"/>
    <mergeCell ref="L26:M26"/>
    <mergeCell ref="A22:A25"/>
    <mergeCell ref="B22:B25"/>
    <mergeCell ref="C22:C25"/>
    <mergeCell ref="F22:F25"/>
    <mergeCell ref="H22:H25"/>
    <mergeCell ref="I22:I25"/>
    <mergeCell ref="A20:A21"/>
    <mergeCell ref="B20:B21"/>
    <mergeCell ref="C20:C21"/>
    <mergeCell ref="F20:F21"/>
    <mergeCell ref="H20:H21"/>
    <mergeCell ref="I20:I21"/>
    <mergeCell ref="J20:J21"/>
    <mergeCell ref="M20:M21"/>
    <mergeCell ref="A16:A19"/>
    <mergeCell ref="B16:B19"/>
    <mergeCell ref="C16:C19"/>
    <mergeCell ref="F16:F19"/>
    <mergeCell ref="H16:H19"/>
    <mergeCell ref="I16:I19"/>
    <mergeCell ref="A12:A15"/>
    <mergeCell ref="B12:B15"/>
    <mergeCell ref="C12:C15"/>
    <mergeCell ref="F12:F15"/>
    <mergeCell ref="H12:H15"/>
    <mergeCell ref="I12:I15"/>
    <mergeCell ref="J12:J15"/>
    <mergeCell ref="M12:M15"/>
    <mergeCell ref="J16:J19"/>
    <mergeCell ref="M16:M19"/>
    <mergeCell ref="A3:F3"/>
    <mergeCell ref="H3:M3"/>
    <mergeCell ref="A4:F4"/>
    <mergeCell ref="H4:M4"/>
    <mergeCell ref="A8:A11"/>
    <mergeCell ref="B8:B11"/>
    <mergeCell ref="C8:C11"/>
    <mergeCell ref="F8:F11"/>
    <mergeCell ref="H8:H11"/>
    <mergeCell ref="I8:I11"/>
    <mergeCell ref="J8:J11"/>
    <mergeCell ref="M8:M11"/>
  </mergeCells>
  <pageMargins left="0.70866141732283472" right="0.70866141732283472" top="0.78740157480314965" bottom="0.78740157480314965" header="0.31496062992125984" footer="0.31496062992125984"/>
  <pageSetup paperSize="9" scale="76" fitToHeight="35" orientation="portrait" r:id="rId1"/>
  <headerFooter>
    <oddFooter>&amp;RSeite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23</vt:i4>
      </vt:variant>
    </vt:vector>
  </HeadingPairs>
  <TitlesOfParts>
    <vt:vector size="35" baseType="lpstr">
      <vt:lpstr>Anlage 2 - Vergleich</vt:lpstr>
      <vt:lpstr>Anlage 5 - Vegleich</vt:lpstr>
      <vt:lpstr>Anlage 4 - Vergleich</vt:lpstr>
      <vt:lpstr>Anlage 6 - Vergleich</vt:lpstr>
      <vt:lpstr>Anlage 2-Preise</vt:lpstr>
      <vt:lpstr>Anlage 5 - Preise</vt:lpstr>
      <vt:lpstr>Anlage 2-Preise - Folie</vt:lpstr>
      <vt:lpstr>Anlage 5 - Preise - Folie</vt:lpstr>
      <vt:lpstr>Anlage 5 - Folie</vt:lpstr>
      <vt:lpstr>Anlage 6 - Folie</vt:lpstr>
      <vt:lpstr>Anlage 7</vt:lpstr>
      <vt:lpstr>Anlage 8</vt:lpstr>
      <vt:lpstr>'Anlage 2 - Vergleich'!Druckbereich</vt:lpstr>
      <vt:lpstr>'Anlage 2-Preise'!Druckbereich</vt:lpstr>
      <vt:lpstr>'Anlage 4 - Vergleich'!Druckbereich</vt:lpstr>
      <vt:lpstr>'Anlage 5 - Folie'!Druckbereich</vt:lpstr>
      <vt:lpstr>'Anlage 5 - Preise'!Druckbereich</vt:lpstr>
      <vt:lpstr>'Anlage 5 - Preise - Folie'!Druckbereich</vt:lpstr>
      <vt:lpstr>'Anlage 5 - Vegleich'!Druckbereich</vt:lpstr>
      <vt:lpstr>'Anlage 6 - Folie'!Druckbereich</vt:lpstr>
      <vt:lpstr>'Anlage 6 - Vergleich'!Druckbereich</vt:lpstr>
      <vt:lpstr>'Anlage 7'!Druckbereich</vt:lpstr>
      <vt:lpstr>'Anlage 8'!Druckbereich</vt:lpstr>
      <vt:lpstr>'Anlage 2 - Vergleich'!Drucktitel</vt:lpstr>
      <vt:lpstr>'Anlage 2-Preise'!Drucktitel</vt:lpstr>
      <vt:lpstr>'Anlage 2-Preise - Folie'!Drucktitel</vt:lpstr>
      <vt:lpstr>'Anlage 4 - Vergleich'!Drucktitel</vt:lpstr>
      <vt:lpstr>'Anlage 5 - Folie'!Drucktitel</vt:lpstr>
      <vt:lpstr>'Anlage 5 - Preise'!Drucktitel</vt:lpstr>
      <vt:lpstr>'Anlage 5 - Preise - Folie'!Drucktitel</vt:lpstr>
      <vt:lpstr>'Anlage 5 - Vegleich'!Drucktitel</vt:lpstr>
      <vt:lpstr>'Anlage 6 - Folie'!Drucktitel</vt:lpstr>
      <vt:lpstr>'Anlage 6 - Vergleich'!Drucktitel</vt:lpstr>
      <vt:lpstr>'Anlage 7'!Drucktitel</vt:lpstr>
      <vt:lpstr>'Anlage 8'!Drucktitel</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 GmbH</dc:creator>
  <cp:lastModifiedBy>Heinz-Georg Kaysers</cp:lastModifiedBy>
  <cp:lastPrinted>2022-08-25T06:17:23Z</cp:lastPrinted>
  <dcterms:created xsi:type="dcterms:W3CDTF">2022-08-24T08:09:30Z</dcterms:created>
  <dcterms:modified xsi:type="dcterms:W3CDTF">2022-11-25T05:46:39Z</dcterms:modified>
</cp:coreProperties>
</file>